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EN\BV\Bildung\Unterlagen Bildung\Landwirschschaftliche Ausbildung\Lohn\Lohn\"/>
    </mc:Choice>
  </mc:AlternateContent>
  <xr:revisionPtr revIDLastSave="0" documentId="13_ncr:1_{873B5350-804E-47AC-BF0B-8EB7F9CB49FA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Dateneingaben" sheetId="15" r:id="rId1"/>
    <sheet name="Aug" sheetId="1" r:id="rId2"/>
    <sheet name="Sept" sheetId="18" r:id="rId3"/>
    <sheet name="Okt" sheetId="19" r:id="rId4"/>
    <sheet name="Nov" sheetId="20" r:id="rId5"/>
    <sheet name="Dez" sheetId="21" r:id="rId6"/>
    <sheet name="Jan" sheetId="22" r:id="rId7"/>
    <sheet name="Febr" sheetId="23" r:id="rId8"/>
    <sheet name="März" sheetId="24" r:id="rId9"/>
    <sheet name="April" sheetId="25" r:id="rId10"/>
    <sheet name="Mai" sheetId="26" r:id="rId11"/>
    <sheet name="Juni" sheetId="27" r:id="rId12"/>
    <sheet name="Juli" sheetId="28" r:id="rId13"/>
    <sheet name="Aug (2)" sheetId="29" r:id="rId14"/>
    <sheet name="Zus.zug Aug-Dez" sheetId="30" r:id="rId15"/>
    <sheet name="Zus.zug Jan-Aug" sheetId="31" r:id="rId16"/>
  </sheets>
  <definedNames>
    <definedName name="_xlnm.Print_Area" localSheetId="1">Aug!$A$1:$F$49</definedName>
    <definedName name="_xlnm.Print_Area" localSheetId="14">'Zus.zug Aug-Dez'!$A$1:$G$39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30" l="1"/>
  <c r="B4" i="22"/>
  <c r="B4" i="1"/>
  <c r="C17" i="27"/>
  <c r="C18" i="29"/>
  <c r="C17" i="29"/>
  <c r="C18" i="28"/>
  <c r="C17" i="28"/>
  <c r="C18" i="27"/>
  <c r="C17" i="26"/>
  <c r="C18" i="26"/>
  <c r="C18" i="25"/>
  <c r="C17" i="25"/>
  <c r="C18" i="24"/>
  <c r="C17" i="24"/>
  <c r="C18" i="23"/>
  <c r="C17" i="23"/>
  <c r="C18" i="22"/>
  <c r="C17" i="22"/>
  <c r="C18" i="21"/>
  <c r="C17" i="21"/>
  <c r="C17" i="20"/>
  <c r="C18" i="20"/>
  <c r="C17" i="19"/>
  <c r="C18" i="19"/>
  <c r="C17" i="18"/>
  <c r="C18" i="18"/>
  <c r="C17" i="1"/>
  <c r="C18" i="1"/>
  <c r="F12" i="23"/>
  <c r="E17" i="23" s="1"/>
  <c r="E20" i="23"/>
  <c r="F12" i="29"/>
  <c r="E17" i="29" s="1"/>
  <c r="E20" i="29"/>
  <c r="F12" i="28"/>
  <c r="E15" i="28" s="1"/>
  <c r="E20" i="28"/>
  <c r="F12" i="27"/>
  <c r="E15" i="27" s="1"/>
  <c r="E20" i="27"/>
  <c r="F12" i="26"/>
  <c r="E16" i="26" s="1"/>
  <c r="E20" i="26"/>
  <c r="F12" i="25"/>
  <c r="E17" i="25" s="1"/>
  <c r="E20" i="25"/>
  <c r="F12" i="24"/>
  <c r="E16" i="24" s="1"/>
  <c r="E20" i="24"/>
  <c r="F12" i="22"/>
  <c r="E16" i="22" s="1"/>
  <c r="E20" i="22"/>
  <c r="F12" i="21"/>
  <c r="E15" i="21" s="1"/>
  <c r="E20" i="21"/>
  <c r="F12" i="20"/>
  <c r="E17" i="20" s="1"/>
  <c r="E20" i="20"/>
  <c r="F12" i="19"/>
  <c r="E16" i="19" s="1"/>
  <c r="E20" i="19"/>
  <c r="F12" i="18"/>
  <c r="E16" i="18" s="1"/>
  <c r="E20" i="18"/>
  <c r="F12" i="1"/>
  <c r="E15" i="1" s="1"/>
  <c r="E20" i="1"/>
  <c r="F30" i="19"/>
  <c r="F30" i="20"/>
  <c r="F30" i="21"/>
  <c r="F30" i="22"/>
  <c r="F30" i="23"/>
  <c r="F30" i="24"/>
  <c r="F30" i="25"/>
  <c r="F30" i="26"/>
  <c r="F30" i="27"/>
  <c r="F30" i="28"/>
  <c r="F30" i="29"/>
  <c r="F30" i="18"/>
  <c r="E9" i="1"/>
  <c r="E6" i="1"/>
  <c r="F30" i="1"/>
  <c r="G1" i="31"/>
  <c r="A33" i="31"/>
  <c r="B12" i="31"/>
  <c r="B13" i="31"/>
  <c r="B20" i="31" s="1"/>
  <c r="B33" i="31" s="1"/>
  <c r="B14" i="31"/>
  <c r="B15" i="31"/>
  <c r="B16" i="31"/>
  <c r="B17" i="31"/>
  <c r="B18" i="31"/>
  <c r="B19" i="31"/>
  <c r="B12" i="30"/>
  <c r="B17" i="30" s="1"/>
  <c r="B30" i="30" s="1"/>
  <c r="B13" i="30"/>
  <c r="B14" i="30"/>
  <c r="B15" i="30"/>
  <c r="B16" i="30"/>
  <c r="B5" i="31"/>
  <c r="F5" i="31"/>
  <c r="B6" i="31"/>
  <c r="F6" i="31"/>
  <c r="F7" i="31"/>
  <c r="A30" i="30"/>
  <c r="A31" i="15"/>
  <c r="B4" i="23" s="1"/>
  <c r="B5" i="30"/>
  <c r="F5" i="30"/>
  <c r="B6" i="30"/>
  <c r="F6" i="30"/>
  <c r="F7" i="30"/>
  <c r="B39" i="1"/>
  <c r="B37" i="18"/>
  <c r="B39" i="18" s="1"/>
  <c r="B37" i="19" s="1"/>
  <c r="B39" i="19" s="1"/>
  <c r="B37" i="20" s="1"/>
  <c r="B39" i="20" s="1"/>
  <c r="B37" i="21" s="1"/>
  <c r="B39" i="21" s="1"/>
  <c r="B37" i="22" s="1"/>
  <c r="B39" i="22" s="1"/>
  <c r="B37" i="23" s="1"/>
  <c r="B39" i="23" s="1"/>
  <c r="B37" i="24" s="1"/>
  <c r="B39" i="24" s="1"/>
  <c r="B37" i="25" s="1"/>
  <c r="B39" i="25" s="1"/>
  <c r="B37" i="26" s="1"/>
  <c r="B39" i="26" s="1"/>
  <c r="B37" i="27" s="1"/>
  <c r="B39" i="27" s="1"/>
  <c r="B37" i="28" s="1"/>
  <c r="B39" i="28" s="1"/>
  <c r="B37" i="29" s="1"/>
  <c r="B39" i="29" s="1"/>
  <c r="C39" i="1"/>
  <c r="C37" i="18"/>
  <c r="C39" i="18"/>
  <c r="C37" i="19"/>
  <c r="C39" i="19"/>
  <c r="C37" i="20" s="1"/>
  <c r="C39" i="20" s="1"/>
  <c r="C37" i="21" s="1"/>
  <c r="C39" i="21" s="1"/>
  <c r="C37" i="22" s="1"/>
  <c r="C39" i="22" s="1"/>
  <c r="C37" i="23" s="1"/>
  <c r="C39" i="23" s="1"/>
  <c r="C37" i="24" s="1"/>
  <c r="C39" i="24" s="1"/>
  <c r="C37" i="25" s="1"/>
  <c r="C39" i="25" s="1"/>
  <c r="C37" i="26" s="1"/>
  <c r="C39" i="26" s="1"/>
  <c r="C37" i="27" s="1"/>
  <c r="C39" i="27" s="1"/>
  <c r="C37" i="28" s="1"/>
  <c r="C39" i="28" s="1"/>
  <c r="C37" i="29" s="1"/>
  <c r="C39" i="29" s="1"/>
  <c r="B3" i="29"/>
  <c r="B3" i="28"/>
  <c r="B3" i="27"/>
  <c r="B3" i="26"/>
  <c r="B3" i="25"/>
  <c r="B3" i="24"/>
  <c r="B3" i="23"/>
  <c r="B3" i="22"/>
  <c r="A25" i="15"/>
  <c r="A26" i="15" s="1"/>
  <c r="B4" i="18"/>
  <c r="B3" i="21"/>
  <c r="B3" i="20"/>
  <c r="B3" i="19"/>
  <c r="B3" i="18"/>
  <c r="B6" i="29"/>
  <c r="E6" i="29"/>
  <c r="B7" i="29"/>
  <c r="E7" i="29"/>
  <c r="E8" i="29"/>
  <c r="E9" i="29"/>
  <c r="B44" i="29"/>
  <c r="B6" i="28"/>
  <c r="E6" i="28"/>
  <c r="B7" i="28"/>
  <c r="E7" i="28"/>
  <c r="E8" i="28"/>
  <c r="E9" i="28"/>
  <c r="B44" i="28"/>
  <c r="B6" i="27"/>
  <c r="E6" i="27"/>
  <c r="B7" i="27"/>
  <c r="E7" i="27"/>
  <c r="E8" i="27"/>
  <c r="E9" i="27"/>
  <c r="B44" i="27"/>
  <c r="B6" i="26"/>
  <c r="E6" i="26"/>
  <c r="B7" i="26"/>
  <c r="E7" i="26"/>
  <c r="E8" i="26"/>
  <c r="E9" i="26"/>
  <c r="B44" i="26"/>
  <c r="B6" i="25"/>
  <c r="E6" i="25"/>
  <c r="B7" i="25"/>
  <c r="E7" i="25"/>
  <c r="E8" i="25"/>
  <c r="E9" i="25"/>
  <c r="B44" i="25"/>
  <c r="B6" i="24"/>
  <c r="E6" i="24"/>
  <c r="B7" i="24"/>
  <c r="E7" i="24"/>
  <c r="E8" i="24"/>
  <c r="E9" i="24"/>
  <c r="B44" i="24"/>
  <c r="B6" i="23"/>
  <c r="E6" i="23"/>
  <c r="B7" i="23"/>
  <c r="E7" i="23"/>
  <c r="E8" i="23"/>
  <c r="E9" i="23"/>
  <c r="B44" i="23"/>
  <c r="B6" i="22"/>
  <c r="E6" i="22"/>
  <c r="B7" i="22"/>
  <c r="E7" i="22"/>
  <c r="E8" i="22"/>
  <c r="E9" i="22"/>
  <c r="B44" i="22"/>
  <c r="B6" i="21"/>
  <c r="E6" i="21"/>
  <c r="B7" i="21"/>
  <c r="E7" i="21"/>
  <c r="E8" i="21"/>
  <c r="E9" i="21"/>
  <c r="B44" i="21"/>
  <c r="B6" i="20"/>
  <c r="E6" i="20"/>
  <c r="B7" i="20"/>
  <c r="E7" i="20"/>
  <c r="E8" i="20"/>
  <c r="E9" i="20"/>
  <c r="B44" i="20"/>
  <c r="B6" i="19"/>
  <c r="E6" i="19"/>
  <c r="B7" i="19"/>
  <c r="E7" i="19"/>
  <c r="E8" i="19"/>
  <c r="E9" i="19"/>
  <c r="B44" i="19"/>
  <c r="B6" i="18"/>
  <c r="E6" i="18"/>
  <c r="B7" i="18"/>
  <c r="E7" i="18"/>
  <c r="E8" i="18"/>
  <c r="E9" i="18"/>
  <c r="B44" i="18"/>
  <c r="E7" i="1"/>
  <c r="E8" i="1"/>
  <c r="B7" i="1"/>
  <c r="B6" i="1"/>
  <c r="B3" i="1"/>
  <c r="B44" i="1"/>
  <c r="E18" i="25"/>
  <c r="E18" i="29"/>
  <c r="E17" i="27"/>
  <c r="E16" i="29"/>
  <c r="E16" i="27"/>
  <c r="E18" i="18"/>
  <c r="E18" i="27"/>
  <c r="E15" i="22"/>
  <c r="F21" i="21" l="1"/>
  <c r="F24" i="21" s="1"/>
  <c r="D33" i="31"/>
  <c r="F21" i="28"/>
  <c r="F24" i="28" s="1"/>
  <c r="A27" i="15"/>
  <c r="B4" i="19"/>
  <c r="E15" i="18"/>
  <c r="F21" i="27"/>
  <c r="E16" i="20"/>
  <c r="E16" i="21"/>
  <c r="E16" i="1"/>
  <c r="D30" i="30" s="1"/>
  <c r="E17" i="1"/>
  <c r="E30" i="30" s="1"/>
  <c r="E15" i="24"/>
  <c r="F21" i="24" s="1"/>
  <c r="F24" i="24" s="1"/>
  <c r="E15" i="29"/>
  <c r="F21" i="29" s="1"/>
  <c r="F32" i="29" s="1"/>
  <c r="F32" i="28"/>
  <c r="E16" i="23"/>
  <c r="E17" i="24"/>
  <c r="E18" i="26"/>
  <c r="E17" i="26"/>
  <c r="E15" i="23"/>
  <c r="E18" i="1"/>
  <c r="E17" i="22"/>
  <c r="E15" i="26"/>
  <c r="E18" i="28"/>
  <c r="E18" i="22"/>
  <c r="F21" i="22" s="1"/>
  <c r="E17" i="18"/>
  <c r="E18" i="21"/>
  <c r="E18" i="19"/>
  <c r="E18" i="23"/>
  <c r="F21" i="23" s="1"/>
  <c r="F32" i="23" s="1"/>
  <c r="E15" i="19"/>
  <c r="F21" i="19" s="1"/>
  <c r="F24" i="19" s="1"/>
  <c r="E16" i="28"/>
  <c r="E18" i="24"/>
  <c r="E15" i="25"/>
  <c r="E16" i="25"/>
  <c r="E17" i="21"/>
  <c r="E15" i="20"/>
  <c r="E17" i="28"/>
  <c r="E17" i="19"/>
  <c r="E18" i="20"/>
  <c r="F21" i="20" s="1"/>
  <c r="F32" i="27"/>
  <c r="F24" i="27"/>
  <c r="F24" i="20"/>
  <c r="F32" i="20"/>
  <c r="F24" i="22"/>
  <c r="F32" i="22"/>
  <c r="A32" i="15"/>
  <c r="F24" i="23" l="1"/>
  <c r="F32" i="24"/>
  <c r="F32" i="21"/>
  <c r="F32" i="19"/>
  <c r="F24" i="29"/>
  <c r="E33" i="31"/>
  <c r="F21" i="18"/>
  <c r="F21" i="1"/>
  <c r="C33" i="31"/>
  <c r="B4" i="20"/>
  <c r="A28" i="15"/>
  <c r="B4" i="21" s="1"/>
  <c r="F21" i="25"/>
  <c r="F21" i="26"/>
  <c r="C30" i="30"/>
  <c r="F30" i="30" s="1"/>
  <c r="B4" i="24"/>
  <c r="A33" i="15"/>
  <c r="F32" i="25" l="1"/>
  <c r="F24" i="25"/>
  <c r="F33" i="31"/>
  <c r="F24" i="1"/>
  <c r="F32" i="1"/>
  <c r="F32" i="26"/>
  <c r="F24" i="26"/>
  <c r="F32" i="18"/>
  <c r="F24" i="18"/>
  <c r="B4" i="25"/>
  <c r="A34" i="15"/>
  <c r="B4" i="26" l="1"/>
  <c r="A35" i="15"/>
  <c r="B4" i="27" l="1"/>
  <c r="A36" i="15"/>
  <c r="A37" i="15" l="1"/>
  <c r="B4" i="29" s="1"/>
  <c r="B4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00000000-0006-0000-0100-000002000000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1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A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2AD1BADD-C520-444F-87AE-1BE1E9DE9BE7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A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B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5F3BA924-B846-4F50-85F3-F14FF24956EA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B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C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B2C3B887-52A6-460A-9EF2-3C0C8F3F8394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C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D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B1FFDFFE-6BB3-4B6F-874F-BC8070ECCE14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D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0CA17015-DB31-4502-9891-1B49770AFA08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2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39140E0D-386D-4BF0-91F9-645A40E942DE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3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4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748901CA-7409-4948-9CBF-515DF4BEDE5A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4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5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64F676CA-D83B-4FA7-81C7-97668C5EE28F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5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6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CC2024F4-61BC-4677-ADF5-F9F7BA8558E3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6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7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2B35CE18-57A4-461B-988C-9350A31E0EBF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7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8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F08F7B2E-712B-4164-A289-9312EAC99B38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8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MB-EB</author>
  </authors>
  <commentList>
    <comment ref="E27" authorId="0" shapeId="0" xr:uid="{00000000-0006-0000-0900-000001000000}">
      <text>
        <r>
          <rPr>
            <b/>
            <sz val="10"/>
            <color indexed="81"/>
            <rFont val="Tahoma"/>
            <family val="2"/>
          </rPr>
          <t xml:space="preserve">Pauschale Fr. 191.--/Mt. </t>
        </r>
        <r>
          <rPr>
            <sz val="10"/>
            <color indexed="81"/>
            <rFont val="Tahoma"/>
            <family val="2"/>
          </rPr>
          <t xml:space="preserve">(Erstausbildung und Zweitausbildung mit 5 Wochen Ferien)
</t>
        </r>
        <r>
          <rPr>
            <b/>
            <sz val="10"/>
            <color indexed="81"/>
            <rFont val="Tahoma"/>
            <family val="2"/>
          </rPr>
          <t>Pauschale Fr. 181.--/Mt.</t>
        </r>
        <r>
          <rPr>
            <sz val="10"/>
            <color indexed="81"/>
            <rFont val="Tahoma"/>
            <family val="2"/>
          </rPr>
          <t xml:space="preserve"> (Zweitausbildung mit 4 Wochen Ferien)</t>
        </r>
      </text>
    </comment>
    <comment ref="E28" authorId="0" shapeId="0" xr:uid="{FC5079E8-4091-4730-9AFF-0D85AF057256}">
      <text>
        <r>
          <rPr>
            <b/>
            <u/>
            <sz val="10"/>
            <color indexed="81"/>
            <rFont val="Tahoma"/>
            <family val="2"/>
          </rPr>
          <t xml:space="preserve">1. Lehrjahr
</t>
        </r>
        <r>
          <rPr>
            <b/>
            <sz val="10"/>
            <color indexed="81"/>
            <rFont val="Tahoma"/>
            <family val="2"/>
          </rPr>
          <t xml:space="preserve">Pauschale Fr. 50.--/Mt. </t>
        </r>
        <r>
          <rPr>
            <b/>
            <u/>
            <sz val="10"/>
            <color indexed="81"/>
            <rFont val="Tahoma"/>
            <family val="2"/>
          </rPr>
          <t xml:space="preserve">
2. Lehrjahr:</t>
        </r>
        <r>
          <rPr>
            <b/>
            <sz val="10"/>
            <color indexed="81"/>
            <rFont val="Tahoma"/>
            <family val="2"/>
          </rPr>
          <t xml:space="preserve">
Pauschale Fr. 37.--/Mt. </t>
        </r>
        <r>
          <rPr>
            <sz val="10"/>
            <color indexed="81"/>
            <rFont val="Tahoma"/>
            <family val="2"/>
          </rPr>
          <t xml:space="preserve">(Erstausbildung)
</t>
        </r>
        <r>
          <rPr>
            <b/>
            <sz val="10"/>
            <color indexed="81"/>
            <rFont val="Tahoma"/>
            <family val="2"/>
          </rPr>
          <t>Pauschale Fr. 40.--/Mt.</t>
        </r>
        <r>
          <rPr>
            <sz val="10"/>
            <color indexed="81"/>
            <rFont val="Tahoma"/>
            <family val="2"/>
          </rPr>
          <t xml:space="preserve"> (Zweitausbildung)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>3. Lehrjahr:</t>
        </r>
        <r>
          <rPr>
            <b/>
            <sz val="10"/>
            <color indexed="81"/>
            <rFont val="Tahoma"/>
            <family val="2"/>
          </rPr>
          <t xml:space="preserve">
Pauschale Fr. 160.--/Mt. </t>
        </r>
        <r>
          <rPr>
            <sz val="10"/>
            <color indexed="81"/>
            <rFont val="Tahoma"/>
            <family val="2"/>
          </rPr>
          <t>(Erst- und Zweitausbildung)</t>
        </r>
      </text>
    </comment>
    <comment ref="E29" authorId="0" shapeId="0" xr:uid="{00000000-0006-0000-0900-000003000000}">
      <text>
        <r>
          <rPr>
            <b/>
            <sz val="10"/>
            <color indexed="81"/>
            <rFont val="Tahoma"/>
            <family val="2"/>
          </rPr>
          <t>Mögliche Eintragungen:</t>
        </r>
        <r>
          <rPr>
            <sz val="10"/>
            <color indexed="81"/>
            <rFont val="Tahoma"/>
            <family val="2"/>
          </rPr>
          <t xml:space="preserve">
Natelspesen
Fahrspesen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<sst xmlns="http://schemas.openxmlformats.org/spreadsheetml/2006/main" count="667" uniqueCount="77">
  <si>
    <t>AHV-Nummer:</t>
  </si>
  <si>
    <t>Januar</t>
  </si>
  <si>
    <t>Bruttolohn</t>
  </si>
  <si>
    <t>Nichtbetriebsunfall</t>
  </si>
  <si>
    <t>Taggeld bei Krankheit</t>
  </si>
  <si>
    <t>Naturallohn</t>
  </si>
  <si>
    <t>Ferien</t>
  </si>
  <si>
    <t>Freitage</t>
  </si>
  <si>
    <t>Total bis Ende Monat</t>
  </si>
  <si>
    <t>Bemerkungen:</t>
  </si>
  <si>
    <t>.......................................</t>
  </si>
  <si>
    <t>Arbeitnehmer: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</si>
  <si>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</si>
  <si>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</si>
  <si>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</si>
  <si>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</si>
  <si>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</si>
  <si>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</si>
  <si>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</si>
  <si>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</si>
  <si>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</si>
  <si>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</si>
  <si>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</si>
  <si>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Aus Vormonat kumuliert</t>
  </si>
  <si>
    <t>Jahr</t>
  </si>
  <si>
    <t xml:space="preserve">Monat </t>
  </si>
  <si>
    <t>Total</t>
  </si>
  <si>
    <t>Geb. Datum:</t>
  </si>
  <si>
    <t>NBU</t>
  </si>
  <si>
    <t xml:space="preserve"> Datum:</t>
  </si>
  <si>
    <t>Berurfsbildner:</t>
  </si>
  <si>
    <t>Monat</t>
  </si>
  <si>
    <t>Nettolohn</t>
  </si>
  <si>
    <t>ALV</t>
  </si>
  <si>
    <t>AHV / IV / EO</t>
  </si>
  <si>
    <t xml:space="preserve">Monat:  </t>
  </si>
  <si>
    <t xml:space="preserve">Jahr:  </t>
  </si>
  <si>
    <t xml:space="preserve">1/2      = </t>
  </si>
  <si>
    <t>1/2      =</t>
  </si>
  <si>
    <t>1/1      =</t>
  </si>
  <si>
    <t>Summe Abzüge</t>
  </si>
  <si>
    <t>Zuzüglich:</t>
  </si>
  <si>
    <t>Auszahlung</t>
  </si>
  <si>
    <t>Lernende(r):</t>
  </si>
  <si>
    <t>%</t>
  </si>
  <si>
    <t>AHV,IV,EO  *)</t>
  </si>
  <si>
    <t>Arbeitslosenversicherung  *)</t>
  </si>
  <si>
    <t>*) sofern pflichtig</t>
  </si>
  <si>
    <t>Berufsbildner:</t>
  </si>
  <si>
    <t>Lehrjahr:</t>
  </si>
  <si>
    <t xml:space="preserve">Berurfsbildner:  </t>
  </si>
  <si>
    <t xml:space="preserve">Ort:  </t>
  </si>
  <si>
    <t>Prämienanteile  %</t>
  </si>
  <si>
    <t xml:space="preserve">Abzüglich: </t>
  </si>
  <si>
    <t>Unterschrift</t>
  </si>
  <si>
    <t>Naturallohn (AHV-Ansatz)</t>
  </si>
  <si>
    <t>Wichtige Bemerkung:</t>
  </si>
  <si>
    <t>Monatliche Lohnabrechnung landwirtschaftliche Lehrverhältnisse</t>
  </si>
  <si>
    <r>
      <t xml:space="preserve">Kostgeldentschädigung pauschal pro Monat für </t>
    </r>
    <r>
      <rPr>
        <i/>
        <sz val="11"/>
        <rFont val="Arial"/>
        <family val="2"/>
      </rPr>
      <t>Frei- und Ferientage</t>
    </r>
  </si>
  <si>
    <r>
      <t xml:space="preserve">Kostgeldentschädigung pauschal pro Monat für </t>
    </r>
    <r>
      <rPr>
        <i/>
        <sz val="11"/>
        <rFont val="Arial"/>
        <family val="2"/>
      </rPr>
      <t>Schule und ÜK</t>
    </r>
  </si>
  <si>
    <r>
      <t xml:space="preserve">Nur in den </t>
    </r>
    <r>
      <rPr>
        <b/>
        <i/>
        <sz val="11"/>
        <rFont val="Arial"/>
        <family val="2"/>
      </rPr>
      <t>gelben</t>
    </r>
    <r>
      <rPr>
        <sz val="11"/>
        <rFont val="Arial"/>
        <family val="2"/>
      </rPr>
      <t xml:space="preserve"> Feldern Eintragungen vornehmen!</t>
    </r>
  </si>
  <si>
    <t>Bruttolohn (gemäss Lohnempfehlung)</t>
  </si>
  <si>
    <t>PLZ, Ort:</t>
  </si>
  <si>
    <t>Freizeit im aktuellen Monat</t>
  </si>
  <si>
    <t>Arbeitgeber:</t>
  </si>
  <si>
    <t xml:space="preserve">Arbeitgeber:  </t>
  </si>
  <si>
    <t>Zwischentotal / Barlohn</t>
  </si>
  <si>
    <t>Rückvergütung Kostgeld / Spesen</t>
  </si>
  <si>
    <t>Taggeld Krankheit Wartefrist 30 Tage*</t>
  </si>
  <si>
    <t>Nichtberufsunfall</t>
  </si>
  <si>
    <t>AHV / IV / EO *)</t>
  </si>
  <si>
    <t>Arbeitslosenversicherung *)</t>
  </si>
  <si>
    <t>*) Pflichtig ab 1.Januar nach dem 17. Geburtstag</t>
  </si>
  <si>
    <r>
      <rPr>
        <b/>
        <sz val="11"/>
        <rFont val="Arial"/>
        <family val="2"/>
      </rPr>
      <t>Zusammenstellung für den Lohnausweis</t>
    </r>
    <r>
      <rPr>
        <b/>
        <sz val="12"/>
        <rFont val="Arial"/>
        <family val="2"/>
      </rPr>
      <t xml:space="preserve"> </t>
    </r>
    <r>
      <rPr>
        <sz val="9"/>
        <rFont val="Arial"/>
        <family val="2"/>
      </rPr>
      <t>(Bitte in den offiziellen Lohnausweis übertragen)</t>
    </r>
  </si>
  <si>
    <t>Zusammenfassung in offiziellen Lohnausweis übertragen</t>
  </si>
  <si>
    <t>Link für den offiziellen Lohnausweis</t>
  </si>
  <si>
    <t>Beim Arbeitnehmer abzugsberechtigt / Tarife 2026 gemäss Globalversicherung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</si>
</sst>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_ &quot;SFr.&quot;\ * #,##0_ ;_ &quot;SFr.&quot;\ * \-#,##0_ ;_ &quot;SFr.&quot;\ * &quot;-&quot;??_ ;_ @_ "/>
    <numFmt numFmtId="166" formatCode="d/\ mmm\ yy"/>
    <numFmt numFmtId="167" formatCode="0.0"/>
    <numFmt numFmtId="168" formatCode="dd/mm/yyyy;@"/>
  </numFmts>
  <fonts count="19" x14ac:knownFonts="1">
    <font>
      <sz val="12"/>
      <name val="Arial"/>
    </font>
    <font>
      <sz val="12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b/>
      <sz val="13"/>
      <name val="Arial"/>
      <family val="2"/>
    </font>
    <font>
      <sz val="11"/>
      <name val="Wingdings"/>
      <charset val="2"/>
    </font>
    <font>
      <sz val="8"/>
      <color indexed="81"/>
      <name val="Tahoma"/>
    </font>
    <font>
      <b/>
      <i/>
      <sz val="11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u/>
      <sz val="10"/>
      <color indexed="81"/>
      <name val="Tahoma"/>
      <family val="2"/>
    </font>
    <font>
      <u/>
      <sz val="12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" fontId="2" fillId="0" borderId="0" xfId="0" applyNumberFormat="1" applyFont="1"/>
    <xf numFmtId="2" fontId="2" fillId="0" borderId="3" xfId="0" applyNumberFormat="1" applyFont="1" applyBorder="1"/>
    <xf numFmtId="0" fontId="2" fillId="0" borderId="3" xfId="0" applyFont="1" applyBorder="1"/>
    <xf numFmtId="2" fontId="2" fillId="0" borderId="0" xfId="0" applyNumberFormat="1" applyFont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2" fillId="0" borderId="0" xfId="0" applyFont="1" applyProtection="1">
      <protection locked="0"/>
    </xf>
    <xf numFmtId="2" fontId="2" fillId="2" borderId="3" xfId="0" applyNumberFormat="1" applyFont="1" applyFill="1" applyBorder="1" applyProtection="1">
      <protection locked="0"/>
    </xf>
    <xf numFmtId="166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4" fillId="0" borderId="0" xfId="0" applyFont="1"/>
    <xf numFmtId="165" fontId="4" fillId="0" borderId="0" xfId="3" applyNumberFormat="1" applyFont="1" applyFill="1" applyProtection="1"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164" fontId="3" fillId="0" borderId="4" xfId="3" applyFont="1" applyBorder="1" applyAlignment="1">
      <alignment horizontal="right"/>
    </xf>
    <xf numFmtId="2" fontId="3" fillId="0" borderId="0" xfId="0" applyNumberFormat="1" applyFont="1"/>
    <xf numFmtId="0" fontId="3" fillId="0" borderId="1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64" fontId="3" fillId="0" borderId="0" xfId="3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10" fillId="0" borderId="0" xfId="0" applyFont="1"/>
    <xf numFmtId="164" fontId="3" fillId="0" borderId="0" xfId="3" applyFont="1" applyFill="1" applyBorder="1" applyAlignment="1">
      <alignment horizontal="right"/>
    </xf>
    <xf numFmtId="2" fontId="3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3" fontId="3" fillId="0" borderId="0" xfId="1" applyFont="1" applyBorder="1"/>
    <xf numFmtId="0" fontId="3" fillId="0" borderId="6" xfId="0" applyFont="1" applyBorder="1"/>
    <xf numFmtId="43" fontId="2" fillId="0" borderId="3" xfId="0" applyNumberFormat="1" applyFont="1" applyBorder="1"/>
    <xf numFmtId="43" fontId="2" fillId="0" borderId="3" xfId="1" applyFont="1" applyBorder="1"/>
    <xf numFmtId="164" fontId="2" fillId="0" borderId="3" xfId="3" applyFont="1" applyBorder="1"/>
    <xf numFmtId="164" fontId="3" fillId="0" borderId="3" xfId="3" applyFont="1" applyBorder="1"/>
    <xf numFmtId="43" fontId="2" fillId="0" borderId="0" xfId="1" applyFont="1" applyBorder="1"/>
    <xf numFmtId="43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2" borderId="3" xfId="0" applyFont="1" applyFill="1" applyBorder="1" applyAlignment="1">
      <alignment horizontal="center"/>
    </xf>
    <xf numFmtId="164" fontId="2" fillId="2" borderId="3" xfId="3" applyFont="1" applyFill="1" applyBorder="1" applyProtection="1">
      <protection locked="0"/>
    </xf>
    <xf numFmtId="0" fontId="11" fillId="0" borderId="0" xfId="0" applyFont="1" applyAlignment="1">
      <alignment horizontal="center" vertical="center"/>
    </xf>
    <xf numFmtId="0" fontId="2" fillId="3" borderId="1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164" fontId="2" fillId="0" borderId="3" xfId="3" applyFont="1" applyFill="1" applyBorder="1" applyProtection="1"/>
    <xf numFmtId="167" fontId="9" fillId="0" borderId="0" xfId="0" applyNumberFormat="1" applyFont="1"/>
    <xf numFmtId="0" fontId="0" fillId="0" borderId="0" xfId="0" applyAlignment="1">
      <alignment horizontal="center"/>
    </xf>
    <xf numFmtId="167" fontId="0" fillId="0" borderId="0" xfId="0" applyNumberFormat="1"/>
    <xf numFmtId="167" fontId="8" fillId="0" borderId="0" xfId="0" applyNumberFormat="1" applyFont="1" applyAlignment="1">
      <alignment horizontal="center"/>
    </xf>
    <xf numFmtId="167" fontId="8" fillId="0" borderId="0" xfId="0" applyNumberFormat="1" applyFont="1"/>
    <xf numFmtId="165" fontId="4" fillId="0" borderId="0" xfId="3" applyNumberFormat="1" applyFont="1" applyFill="1" applyAlignment="1" applyProtection="1">
      <alignment horizontal="center"/>
    </xf>
    <xf numFmtId="164" fontId="2" fillId="2" borderId="3" xfId="3" applyFont="1" applyFill="1" applyBorder="1" applyAlignment="1" applyProtection="1">
      <alignment wrapText="1"/>
      <protection locked="0"/>
    </xf>
    <xf numFmtId="165" fontId="4" fillId="0" borderId="0" xfId="3" applyNumberFormat="1" applyFont="1" applyFill="1" applyProtection="1"/>
    <xf numFmtId="164" fontId="3" fillId="0" borderId="4" xfId="3" applyFont="1" applyBorder="1" applyAlignment="1" applyProtection="1">
      <alignment horizontal="right"/>
    </xf>
    <xf numFmtId="164" fontId="3" fillId="0" borderId="0" xfId="3" applyFont="1" applyBorder="1" applyAlignment="1" applyProtection="1">
      <alignment horizontal="right"/>
    </xf>
    <xf numFmtId="164" fontId="3" fillId="0" borderId="3" xfId="3" applyFont="1" applyFill="1" applyBorder="1" applyAlignment="1" applyProtection="1"/>
    <xf numFmtId="164" fontId="3" fillId="0" borderId="3" xfId="3" applyFont="1" applyFill="1" applyBorder="1" applyAlignment="1" applyProtection="1">
      <protection locked="0"/>
    </xf>
    <xf numFmtId="164" fontId="3" fillId="0" borderId="9" xfId="3" applyFont="1" applyBorder="1"/>
    <xf numFmtId="164" fontId="2" fillId="0" borderId="0" xfId="3" applyFont="1" applyBorder="1"/>
    <xf numFmtId="164" fontId="3" fillId="0" borderId="0" xfId="3" applyFont="1" applyBorder="1"/>
    <xf numFmtId="164" fontId="3" fillId="0" borderId="0" xfId="3" applyFont="1" applyFill="1" applyBorder="1" applyAlignment="1" applyProtection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applyFont="1" applyBorder="1" applyAlignment="1">
      <alignment horizontal="left" wrapText="1"/>
    </xf>
    <xf numFmtId="10" fontId="3" fillId="0" borderId="0" xfId="0" applyNumberFormat="1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 applyProtection="1">
      <alignment horizontal="right"/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0" fontId="2" fillId="5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>
      <alignment horizontal="right"/>
    </xf>
    <xf numFmtId="0" fontId="2" fillId="0" borderId="10" xfId="0" applyFont="1" applyBorder="1"/>
    <xf numFmtId="0" fontId="2" fillId="0" borderId="12" xfId="0" applyFont="1" applyBorder="1"/>
    <xf numFmtId="0" fontId="2" fillId="0" borderId="3" xfId="0" applyFont="1" applyBorder="1" applyAlignment="1">
      <alignment horizontal="right"/>
    </xf>
    <xf numFmtId="0" fontId="18" fillId="0" borderId="0" xfId="2" applyAlignment="1" applyProtection="1"/>
    <xf numFmtId="164" fontId="2" fillId="0" borderId="0" xfId="3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168" fontId="10" fillId="0" borderId="1" xfId="0" applyNumberFormat="1" applyFont="1" applyBorder="1" applyAlignment="1">
      <alignment horizontal="left"/>
    </xf>
    <xf numFmtId="168" fontId="10" fillId="0" borderId="2" xfId="0" applyNumberFormat="1" applyFont="1" applyBorder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168" fontId="10" fillId="0" borderId="1" xfId="0" applyNumberFormat="1" applyFont="1" applyBorder="1" applyAlignment="1" applyProtection="1">
      <alignment horizontal="left"/>
      <protection locked="0"/>
    </xf>
    <xf numFmtId="168" fontId="10" fillId="0" borderId="2" xfId="0" applyNumberFormat="1" applyFont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6" xfId="0" applyFont="1" applyBorder="1" applyAlignment="1" applyProtection="1">
      <alignment horizontal="left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4">
    <cellStyle name="Komma" xfId="1" builtinId="3"/>
    <cellStyle name="Link" xfId="2" builtinId="8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estv.admin.ch/estv/de/home/direkte-bundessteuer/dienstleistungen/formulare/lohnausweis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estv.admin.ch/estv/de/home/direkte-bundessteuer/dienstleistungen/formulare/lohnauswei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activeCell="A31" sqref="A31"/>
    </sheetView>
  </sheetViews>
  <sheetFormatPr baseColWidth="10" defaultRowHeight="14.25" x14ac:dyDescent="0.2"/>
  <cols>
    <col min="1" max="1" width="12.88671875" style="1" customWidth="1"/>
    <col min="2" max="2" width="15.44140625" style="20" customWidth="1"/>
    <col min="3" max="3" width="16.21875" style="1" customWidth="1"/>
    <col min="4" max="4" width="12.33203125" style="1" bestFit="1" customWidth="1"/>
    <col min="5" max="5" width="13.44140625" style="1" customWidth="1"/>
    <col min="6" max="6" width="0.109375" style="1" customWidth="1"/>
    <col min="7" max="16384" width="11.5546875" style="1"/>
  </cols>
  <sheetData>
    <row r="1" spans="1:6" ht="23.25" customHeight="1" x14ac:dyDescent="0.2">
      <c r="A1" s="98" t="s">
        <v>57</v>
      </c>
      <c r="B1" s="99"/>
      <c r="C1" s="99"/>
      <c r="D1" s="99"/>
      <c r="E1" s="99"/>
      <c r="F1" s="100"/>
    </row>
    <row r="2" spans="1:6" ht="14.25" customHeight="1" x14ac:dyDescent="0.2">
      <c r="A2" s="51"/>
      <c r="B2" s="51"/>
      <c r="C2" s="51"/>
      <c r="D2" s="51"/>
      <c r="E2" s="51"/>
      <c r="F2" s="51"/>
    </row>
    <row r="3" spans="1:6" ht="22.5" customHeight="1" x14ac:dyDescent="0.25">
      <c r="A3" s="2" t="s">
        <v>56</v>
      </c>
      <c r="B3" s="51"/>
      <c r="C3" s="51"/>
      <c r="D3" s="51"/>
      <c r="E3" s="51"/>
      <c r="F3" s="51"/>
    </row>
    <row r="4" spans="1:6" ht="15" customHeight="1" x14ac:dyDescent="0.25">
      <c r="A4" s="52" t="s">
        <v>60</v>
      </c>
      <c r="B4" s="53"/>
      <c r="C4" s="54"/>
      <c r="D4" s="2"/>
      <c r="E4" s="2"/>
      <c r="F4" s="2"/>
    </row>
    <row r="5" spans="1:6" ht="16.5" customHeight="1" x14ac:dyDescent="0.25">
      <c r="B5" s="21"/>
      <c r="C5" s="2"/>
      <c r="D5" s="2"/>
      <c r="E5" s="2"/>
      <c r="F5" s="2"/>
    </row>
    <row r="6" spans="1:6" ht="15" x14ac:dyDescent="0.25">
      <c r="A6" s="5" t="s">
        <v>30</v>
      </c>
      <c r="B6" s="101"/>
      <c r="C6" s="102"/>
      <c r="D6" s="5" t="s">
        <v>43</v>
      </c>
      <c r="E6" s="101"/>
      <c r="F6" s="102"/>
    </row>
    <row r="7" spans="1:6" ht="15.75" customHeight="1" x14ac:dyDescent="0.25">
      <c r="A7" s="3" t="s">
        <v>62</v>
      </c>
      <c r="B7" s="101"/>
      <c r="C7" s="102"/>
      <c r="D7" s="5" t="s">
        <v>0</v>
      </c>
      <c r="E7" s="101"/>
      <c r="F7" s="102"/>
    </row>
    <row r="8" spans="1:6" ht="15" x14ac:dyDescent="0.25">
      <c r="D8" s="5" t="s">
        <v>27</v>
      </c>
      <c r="E8" s="94"/>
      <c r="F8" s="95"/>
    </row>
    <row r="9" spans="1:6" ht="15" x14ac:dyDescent="0.25">
      <c r="D9" s="5" t="s">
        <v>49</v>
      </c>
      <c r="E9" s="29"/>
      <c r="F9" s="13"/>
    </row>
    <row r="10" spans="1:6" x14ac:dyDescent="0.2">
      <c r="A10" s="17"/>
      <c r="B10" s="65"/>
      <c r="C10" s="17"/>
    </row>
    <row r="11" spans="1:6" ht="15" customHeight="1" x14ac:dyDescent="0.25">
      <c r="A11" s="96" t="s">
        <v>55</v>
      </c>
      <c r="B11" s="97"/>
      <c r="C11" s="55"/>
    </row>
    <row r="12" spans="1:6" ht="15" customHeight="1" x14ac:dyDescent="0.2">
      <c r="A12" s="8"/>
      <c r="B12" s="66"/>
      <c r="C12" s="55"/>
    </row>
    <row r="13" spans="1:6" ht="15" customHeight="1" x14ac:dyDescent="0.2">
      <c r="B13" s="90"/>
      <c r="C13" s="55"/>
    </row>
    <row r="14" spans="1:6" ht="15" x14ac:dyDescent="0.25">
      <c r="A14" s="56"/>
      <c r="B14" s="56"/>
      <c r="C14" s="55"/>
    </row>
    <row r="15" spans="1:6" ht="30" customHeight="1" x14ac:dyDescent="0.25">
      <c r="A15" s="91" t="s">
        <v>76</v>
      </c>
      <c r="B15" s="92"/>
      <c r="C15" s="93"/>
    </row>
    <row r="16" spans="1:6" ht="15" x14ac:dyDescent="0.25">
      <c r="A16" s="78" t="s">
        <v>70</v>
      </c>
      <c r="B16" s="79"/>
      <c r="C16" s="85">
        <v>5.3</v>
      </c>
      <c r="D16" s="1" t="s">
        <v>44</v>
      </c>
    </row>
    <row r="17" spans="1:8" x14ac:dyDescent="0.2">
      <c r="A17" s="80" t="s">
        <v>71</v>
      </c>
      <c r="B17" s="81"/>
      <c r="C17" s="85">
        <v>1.1000000000000001</v>
      </c>
      <c r="D17" s="1" t="s">
        <v>44</v>
      </c>
      <c r="F17" s="9"/>
      <c r="H17" s="13"/>
    </row>
    <row r="18" spans="1:8" x14ac:dyDescent="0.2">
      <c r="A18" s="80" t="s">
        <v>3</v>
      </c>
      <c r="B18" s="81"/>
      <c r="C18" s="85">
        <v>1.607</v>
      </c>
      <c r="D18" s="1" t="s">
        <v>44</v>
      </c>
      <c r="F18" s="9"/>
      <c r="H18" s="13"/>
    </row>
    <row r="19" spans="1:8" x14ac:dyDescent="0.2">
      <c r="A19" s="80" t="s">
        <v>68</v>
      </c>
      <c r="B19" s="81"/>
      <c r="C19" s="88">
        <v>0.35</v>
      </c>
      <c r="D19" s="1" t="s">
        <v>44</v>
      </c>
      <c r="F19" s="9"/>
      <c r="H19" s="13"/>
    </row>
    <row r="20" spans="1:8" x14ac:dyDescent="0.2">
      <c r="C20" s="87"/>
      <c r="F20" s="9"/>
      <c r="H20" s="13"/>
    </row>
    <row r="21" spans="1:8" ht="13.5" customHeight="1" x14ac:dyDescent="0.2">
      <c r="A21" s="86" t="s">
        <v>72</v>
      </c>
      <c r="B21" s="76"/>
      <c r="C21" s="77"/>
      <c r="F21" s="9"/>
      <c r="H21" s="13"/>
    </row>
    <row r="22" spans="1:8" x14ac:dyDescent="0.2">
      <c r="F22" s="9"/>
      <c r="H22" s="13"/>
    </row>
    <row r="23" spans="1:8" ht="31.5" customHeight="1" x14ac:dyDescent="0.25">
      <c r="A23" s="11" t="s">
        <v>24</v>
      </c>
      <c r="B23" s="5" t="s">
        <v>31</v>
      </c>
      <c r="C23" s="57" t="s">
        <v>61</v>
      </c>
      <c r="D23" s="58"/>
      <c r="H23" s="13"/>
    </row>
    <row r="24" spans="1:8" ht="15" x14ac:dyDescent="0.25">
      <c r="A24" s="49">
        <v>2026</v>
      </c>
      <c r="B24" s="8" t="s">
        <v>18</v>
      </c>
      <c r="C24" s="50"/>
      <c r="D24" s="56"/>
      <c r="F24" s="9"/>
      <c r="H24" s="13"/>
    </row>
    <row r="25" spans="1:8" ht="15" x14ac:dyDescent="0.25">
      <c r="A25" s="10">
        <f>A24</f>
        <v>2026</v>
      </c>
      <c r="B25" s="8" t="s">
        <v>19</v>
      </c>
      <c r="C25" s="50"/>
      <c r="D25" s="56"/>
      <c r="E25" s="56"/>
      <c r="F25" s="9"/>
      <c r="H25" s="13"/>
    </row>
    <row r="26" spans="1:8" ht="15" x14ac:dyDescent="0.25">
      <c r="A26" s="10">
        <f>A25</f>
        <v>2026</v>
      </c>
      <c r="B26" s="8" t="s">
        <v>20</v>
      </c>
      <c r="C26" s="50"/>
      <c r="D26" s="56"/>
      <c r="E26" s="56"/>
      <c r="F26" s="9"/>
      <c r="H26" s="13"/>
    </row>
    <row r="27" spans="1:8" ht="15" x14ac:dyDescent="0.25">
      <c r="A27" s="10">
        <f>A26</f>
        <v>2026</v>
      </c>
      <c r="B27" s="8" t="s">
        <v>21</v>
      </c>
      <c r="C27" s="50"/>
      <c r="D27" s="56"/>
      <c r="E27" s="56"/>
      <c r="F27" s="9"/>
      <c r="H27" s="13"/>
    </row>
    <row r="28" spans="1:8" ht="15" x14ac:dyDescent="0.25">
      <c r="A28" s="10">
        <f>A27</f>
        <v>2026</v>
      </c>
      <c r="B28" s="8" t="s">
        <v>22</v>
      </c>
      <c r="C28" s="50"/>
      <c r="D28" s="56"/>
      <c r="E28" s="56"/>
      <c r="F28" s="9"/>
      <c r="H28" s="13"/>
    </row>
    <row r="29" spans="1:8" ht="9.75" customHeight="1" x14ac:dyDescent="0.25">
      <c r="A29" s="10"/>
      <c r="B29" s="8"/>
      <c r="C29" s="59"/>
      <c r="D29" s="56"/>
      <c r="E29" s="56"/>
      <c r="F29" s="9"/>
      <c r="H29" s="13"/>
    </row>
    <row r="30" spans="1:8" ht="15" x14ac:dyDescent="0.25">
      <c r="A30" s="29">
        <v>2027</v>
      </c>
      <c r="B30" s="8" t="s">
        <v>1</v>
      </c>
      <c r="C30" s="50"/>
      <c r="D30" s="60"/>
      <c r="F30" s="9"/>
      <c r="H30" s="13"/>
    </row>
    <row r="31" spans="1:8" ht="15" x14ac:dyDescent="0.25">
      <c r="A31" s="10">
        <f>A30</f>
        <v>2027</v>
      </c>
      <c r="B31" s="8" t="s">
        <v>12</v>
      </c>
      <c r="C31" s="50"/>
      <c r="D31" s="60"/>
      <c r="F31" s="9"/>
    </row>
    <row r="32" spans="1:8" ht="15" x14ac:dyDescent="0.25">
      <c r="A32" s="10">
        <f t="shared" ref="A32:A37" si="0">A31</f>
        <v>2027</v>
      </c>
      <c r="B32" s="8" t="s">
        <v>13</v>
      </c>
      <c r="C32" s="50"/>
      <c r="D32" s="60"/>
      <c r="F32" s="9"/>
    </row>
    <row r="33" spans="1:6" ht="15" x14ac:dyDescent="0.25">
      <c r="A33" s="10">
        <f t="shared" si="0"/>
        <v>2027</v>
      </c>
      <c r="B33" s="8" t="s">
        <v>14</v>
      </c>
      <c r="C33" s="50"/>
      <c r="D33" s="60"/>
      <c r="F33" s="9"/>
    </row>
    <row r="34" spans="1:6" ht="15" x14ac:dyDescent="0.25">
      <c r="A34" s="10">
        <f t="shared" si="0"/>
        <v>2027</v>
      </c>
      <c r="B34" s="8" t="s">
        <v>15</v>
      </c>
      <c r="C34" s="50"/>
      <c r="D34" s="60"/>
    </row>
    <row r="35" spans="1:6" ht="15" x14ac:dyDescent="0.25">
      <c r="A35" s="10">
        <f t="shared" si="0"/>
        <v>2027</v>
      </c>
      <c r="B35" s="8" t="s">
        <v>16</v>
      </c>
      <c r="C35" s="50"/>
      <c r="D35" s="60"/>
    </row>
    <row r="36" spans="1:6" ht="15" x14ac:dyDescent="0.25">
      <c r="A36" s="10">
        <f t="shared" si="0"/>
        <v>2027</v>
      </c>
      <c r="B36" s="8" t="s">
        <v>17</v>
      </c>
      <c r="C36" s="50"/>
      <c r="D36" s="60"/>
    </row>
    <row r="37" spans="1:6" ht="15" x14ac:dyDescent="0.25">
      <c r="A37" s="10">
        <f t="shared" si="0"/>
        <v>2027</v>
      </c>
      <c r="B37" s="8" t="s">
        <v>18</v>
      </c>
      <c r="C37" s="50"/>
      <c r="D37" s="60"/>
    </row>
    <row r="38" spans="1:6" ht="15" x14ac:dyDescent="0.2">
      <c r="A38"/>
      <c r="B38" s="61"/>
      <c r="C38"/>
      <c r="D38" s="62"/>
      <c r="E38"/>
    </row>
    <row r="39" spans="1:6" x14ac:dyDescent="0.2">
      <c r="A39" s="47"/>
      <c r="B39" s="63"/>
      <c r="C39" s="47"/>
      <c r="D39" s="64"/>
      <c r="E39" s="47"/>
      <c r="F39" s="9"/>
    </row>
  </sheetData>
  <sheetProtection selectLockedCells="1"/>
  <mergeCells count="8">
    <mergeCell ref="A15:C15"/>
    <mergeCell ref="E8:F8"/>
    <mergeCell ref="A11:B11"/>
    <mergeCell ref="A1:F1"/>
    <mergeCell ref="B6:C6"/>
    <mergeCell ref="B7:C7"/>
    <mergeCell ref="E6:F6"/>
    <mergeCell ref="E7:F7"/>
  </mergeCells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&amp;L&amp;7&amp;D / &amp;F / MB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Dateneingaben!B33</f>
        <v>April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Dateneingaben!A33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Dateneingaben!C33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März!B39</f>
        <v>0</v>
      </c>
      <c r="C37" s="10">
        <f>März!C39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Dateneingaben!B34</f>
        <v>Mai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Dateneingaben!A34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Dateneingaben!C34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April!B39</f>
        <v>0</v>
      </c>
      <c r="C37" s="10">
        <f>April!C39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Dateneingaben!B35</f>
        <v>Juni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Dateneingaben!A35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Dateneingaben!C35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Mai!B39</f>
        <v>0</v>
      </c>
      <c r="C37" s="10">
        <f>Mai!C39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sheetProtection selectLockedCells="1"/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Dateneingaben!B36</f>
        <v>Juli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Dateneingaben!A36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Dateneingaben!C36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Juni!B39</f>
        <v>0</v>
      </c>
      <c r="C37" s="10">
        <f>Juni!C39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sheetProtection selectLockedCells="1"/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Dateneingaben!B37</f>
        <v>August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Dateneingaben!A37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Dateneingaben!C37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4"/>
      <c r="B29" s="114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Juli!B39</f>
        <v>0</v>
      </c>
      <c r="C37" s="10">
        <f>Juli!C39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sheetProtection selectLockedCells="1"/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41"/>
  <sheetViews>
    <sheetView workbookViewId="0">
      <selection activeCell="A33" sqref="A33"/>
    </sheetView>
  </sheetViews>
  <sheetFormatPr baseColWidth="10" defaultRowHeight="14.25" x14ac:dyDescent="0.2"/>
  <cols>
    <col min="1" max="1" width="10.6640625" style="1" customWidth="1"/>
    <col min="2" max="2" width="12.33203125" style="1" customWidth="1"/>
    <col min="3" max="4" width="9.77734375" style="1" customWidth="1"/>
    <col min="5" max="5" width="11.88671875" style="1" customWidth="1"/>
    <col min="6" max="6" width="9.77734375" style="1" customWidth="1"/>
    <col min="7" max="7" width="12.33203125" style="1" customWidth="1"/>
    <col min="8" max="16384" width="11.5546875" style="1"/>
  </cols>
  <sheetData>
    <row r="1" spans="1:7" ht="23.25" customHeight="1" x14ac:dyDescent="0.2">
      <c r="A1" s="119" t="s">
        <v>73</v>
      </c>
      <c r="B1" s="120"/>
      <c r="C1" s="120"/>
      <c r="D1" s="120"/>
      <c r="E1" s="120"/>
      <c r="F1" s="121"/>
      <c r="G1" s="116">
        <f>Dateneingaben!A24</f>
        <v>2026</v>
      </c>
    </row>
    <row r="2" spans="1:7" ht="15" customHeight="1" thickBot="1" x14ac:dyDescent="0.25">
      <c r="A2" s="122"/>
      <c r="B2" s="123"/>
      <c r="C2" s="123"/>
      <c r="D2" s="123"/>
      <c r="E2" s="123"/>
      <c r="F2" s="124"/>
      <c r="G2" s="117"/>
    </row>
    <row r="3" spans="1:7" ht="15.75" x14ac:dyDescent="0.2">
      <c r="A3" s="35"/>
      <c r="B3" s="35"/>
      <c r="C3" s="35"/>
      <c r="D3" s="36"/>
      <c r="E3" s="36"/>
      <c r="F3" s="36"/>
      <c r="G3" s="36"/>
    </row>
    <row r="4" spans="1:7" ht="15" x14ac:dyDescent="0.25">
      <c r="A4" s="2"/>
      <c r="B4" s="2"/>
      <c r="C4" s="2"/>
      <c r="D4" s="2"/>
      <c r="E4" s="2"/>
      <c r="F4" s="2"/>
      <c r="G4" s="2"/>
    </row>
    <row r="5" spans="1:7" ht="15" x14ac:dyDescent="0.25">
      <c r="A5" s="22" t="s">
        <v>64</v>
      </c>
      <c r="B5" s="109">
        <f>Dateneingaben!B6</f>
        <v>0</v>
      </c>
      <c r="C5" s="118"/>
      <c r="D5" s="110"/>
      <c r="E5" s="5" t="s">
        <v>11</v>
      </c>
      <c r="F5" s="109">
        <f>Dateneingaben!E6</f>
        <v>0</v>
      </c>
      <c r="G5" s="110"/>
    </row>
    <row r="6" spans="1:7" ht="15" x14ac:dyDescent="0.25">
      <c r="A6" s="25" t="s">
        <v>51</v>
      </c>
      <c r="B6" s="109">
        <f>Dateneingaben!B7</f>
        <v>0</v>
      </c>
      <c r="C6" s="118"/>
      <c r="D6" s="110"/>
      <c r="E6" s="5" t="s">
        <v>0</v>
      </c>
      <c r="F6" s="109">
        <f>Dateneingaben!E7</f>
        <v>0</v>
      </c>
      <c r="G6" s="110"/>
    </row>
    <row r="7" spans="1:7" ht="15" x14ac:dyDescent="0.25">
      <c r="E7" s="5" t="s">
        <v>27</v>
      </c>
      <c r="F7" s="111">
        <f>Dateneingaben!E8</f>
        <v>0</v>
      </c>
      <c r="G7" s="112"/>
    </row>
    <row r="8" spans="1:7" x14ac:dyDescent="0.2">
      <c r="A8" s="12"/>
      <c r="D8" s="19"/>
    </row>
    <row r="9" spans="1:7" x14ac:dyDescent="0.2">
      <c r="A9" s="12"/>
      <c r="D9" s="19"/>
    </row>
    <row r="10" spans="1:7" ht="15" x14ac:dyDescent="0.25">
      <c r="A10" s="2"/>
      <c r="G10" s="33"/>
    </row>
    <row r="11" spans="1:7" ht="15" x14ac:dyDescent="0.25">
      <c r="A11" s="5" t="s">
        <v>25</v>
      </c>
      <c r="B11" s="11" t="s">
        <v>2</v>
      </c>
      <c r="C11" s="21"/>
      <c r="G11" s="20"/>
    </row>
    <row r="12" spans="1:7" x14ac:dyDescent="0.2">
      <c r="A12" s="8" t="s">
        <v>18</v>
      </c>
      <c r="B12" s="41">
        <f>Dateneingaben!C24</f>
        <v>0</v>
      </c>
      <c r="C12" s="73"/>
      <c r="F12" s="9"/>
      <c r="G12" s="9"/>
    </row>
    <row r="13" spans="1:7" x14ac:dyDescent="0.2">
      <c r="A13" s="8" t="s">
        <v>19</v>
      </c>
      <c r="B13" s="41">
        <f>Dateneingaben!C25</f>
        <v>0</v>
      </c>
      <c r="C13" s="73"/>
      <c r="F13" s="9"/>
      <c r="G13" s="9"/>
    </row>
    <row r="14" spans="1:7" x14ac:dyDescent="0.2">
      <c r="A14" s="8" t="s">
        <v>20</v>
      </c>
      <c r="B14" s="41">
        <f>Dateneingaben!C26</f>
        <v>0</v>
      </c>
      <c r="C14" s="73"/>
      <c r="F14" s="9"/>
      <c r="G14" s="9"/>
    </row>
    <row r="15" spans="1:7" x14ac:dyDescent="0.2">
      <c r="A15" s="8" t="s">
        <v>21</v>
      </c>
      <c r="B15" s="41">
        <f>Dateneingaben!C27</f>
        <v>0</v>
      </c>
      <c r="C15" s="73"/>
      <c r="F15" s="9"/>
      <c r="G15" s="9"/>
    </row>
    <row r="16" spans="1:7" x14ac:dyDescent="0.2">
      <c r="A16" s="8" t="s">
        <v>22</v>
      </c>
      <c r="B16" s="41">
        <f>Dateneingaben!C28</f>
        <v>0</v>
      </c>
      <c r="C16" s="73"/>
      <c r="F16" s="9"/>
      <c r="G16" s="9"/>
    </row>
    <row r="17" spans="1:7" ht="20.25" customHeight="1" x14ac:dyDescent="0.25">
      <c r="A17" s="8" t="s">
        <v>26</v>
      </c>
      <c r="B17" s="42">
        <f>SUM(B12:B16)</f>
        <v>0</v>
      </c>
      <c r="C17" s="74"/>
      <c r="F17" s="37"/>
      <c r="G17" s="37"/>
    </row>
    <row r="18" spans="1:7" ht="15" x14ac:dyDescent="0.25">
      <c r="B18" s="37"/>
      <c r="C18" s="37"/>
      <c r="F18" s="37"/>
      <c r="G18" s="37"/>
    </row>
    <row r="19" spans="1:7" ht="15" x14ac:dyDescent="0.25">
      <c r="B19" s="37"/>
      <c r="C19" s="37"/>
      <c r="F19" s="37"/>
      <c r="G19" s="37"/>
    </row>
    <row r="20" spans="1:7" ht="15" x14ac:dyDescent="0.25">
      <c r="B20" s="37"/>
      <c r="C20" s="37"/>
      <c r="F20" s="37"/>
      <c r="G20" s="37"/>
    </row>
    <row r="21" spans="1:7" ht="15" x14ac:dyDescent="0.25">
      <c r="B21" s="37"/>
      <c r="C21" s="37"/>
      <c r="F21" s="37"/>
      <c r="G21" s="37"/>
    </row>
    <row r="22" spans="1:7" ht="15" x14ac:dyDescent="0.25">
      <c r="B22" s="37"/>
      <c r="C22" s="37"/>
      <c r="F22" s="37"/>
      <c r="G22" s="37"/>
    </row>
    <row r="23" spans="1:7" ht="15" x14ac:dyDescent="0.25">
      <c r="B23" s="37"/>
      <c r="C23" s="37"/>
      <c r="F23" s="37"/>
      <c r="G23" s="37"/>
    </row>
    <row r="24" spans="1:7" ht="15" x14ac:dyDescent="0.25">
      <c r="B24" s="37"/>
      <c r="C24" s="37"/>
      <c r="F24" s="37"/>
      <c r="G24" s="37"/>
    </row>
    <row r="25" spans="1:7" ht="15" x14ac:dyDescent="0.25">
      <c r="B25" s="37"/>
      <c r="C25" s="37"/>
      <c r="F25" s="37"/>
      <c r="G25" s="37"/>
    </row>
    <row r="27" spans="1:7" ht="15" x14ac:dyDescent="0.25">
      <c r="A27" s="3" t="s">
        <v>74</v>
      </c>
      <c r="B27" s="38"/>
      <c r="C27" s="38"/>
      <c r="D27" s="38"/>
      <c r="E27" s="4"/>
    </row>
    <row r="28" spans="1:7" ht="15" thickBot="1" x14ac:dyDescent="0.25"/>
    <row r="29" spans="1:7" s="20" customFormat="1" x14ac:dyDescent="0.2">
      <c r="A29" s="10" t="s">
        <v>24</v>
      </c>
      <c r="B29" s="10" t="s">
        <v>2</v>
      </c>
      <c r="C29" s="10" t="s">
        <v>34</v>
      </c>
      <c r="D29" s="10" t="s">
        <v>33</v>
      </c>
      <c r="E29" s="45" t="s">
        <v>28</v>
      </c>
      <c r="F29" s="46" t="s">
        <v>32</v>
      </c>
    </row>
    <row r="30" spans="1:7" ht="28.5" customHeight="1" thickBot="1" x14ac:dyDescent="0.3">
      <c r="A30" s="10">
        <f>Dateneingaben!A24</f>
        <v>2026</v>
      </c>
      <c r="B30" s="39">
        <f>B17</f>
        <v>0</v>
      </c>
      <c r="C30" s="40">
        <f>Aug!E15+Sept!E15+Okt!E15+Dez!E15+Nov!E15</f>
        <v>0</v>
      </c>
      <c r="D30" s="40">
        <f>Aug!E16+Sept!E16+Okt!E16+Dez!E16+Nov!E16</f>
        <v>0</v>
      </c>
      <c r="E30" s="40">
        <f>Aug!E17+Sept!E17+Okt!E17+Dez!E17+Nov!E17</f>
        <v>0</v>
      </c>
      <c r="F30" s="72">
        <f>ROUND((B30-C30-D30-E30)/0.1,0)*0.1</f>
        <v>0</v>
      </c>
    </row>
    <row r="31" spans="1:7" ht="28.5" customHeight="1" x14ac:dyDescent="0.2">
      <c r="B31" s="44"/>
      <c r="C31" s="44"/>
      <c r="D31" s="43"/>
      <c r="E31" s="43"/>
      <c r="F31" s="9"/>
    </row>
    <row r="32" spans="1:7" ht="28.5" customHeight="1" x14ac:dyDescent="0.2">
      <c r="B32" s="44"/>
      <c r="C32" s="44"/>
      <c r="D32" s="43"/>
      <c r="E32" s="43"/>
      <c r="F32" s="9"/>
    </row>
    <row r="33" spans="1:7" ht="15" x14ac:dyDescent="0.2">
      <c r="A33" s="89" t="s">
        <v>75</v>
      </c>
    </row>
    <row r="37" spans="1:7" x14ac:dyDescent="0.2">
      <c r="D37" s="9"/>
      <c r="F37" s="34"/>
    </row>
    <row r="38" spans="1:7" x14ac:dyDescent="0.2">
      <c r="B38" s="115"/>
      <c r="C38" s="115"/>
      <c r="D38" s="115"/>
      <c r="F38" s="34"/>
    </row>
    <row r="39" spans="1:7" ht="15" x14ac:dyDescent="0.25">
      <c r="A39" s="31"/>
      <c r="G39" s="24"/>
    </row>
    <row r="40" spans="1:7" x14ac:dyDescent="0.2">
      <c r="G40" s="9"/>
    </row>
    <row r="41" spans="1:7" ht="15" x14ac:dyDescent="0.25">
      <c r="A41" s="2"/>
      <c r="G41" s="32"/>
    </row>
  </sheetData>
  <mergeCells count="8">
    <mergeCell ref="B38:D38"/>
    <mergeCell ref="F7:G7"/>
    <mergeCell ref="G1:G2"/>
    <mergeCell ref="B5:D5"/>
    <mergeCell ref="B6:D6"/>
    <mergeCell ref="F5:G5"/>
    <mergeCell ref="F6:G6"/>
    <mergeCell ref="A1:F2"/>
  </mergeCells>
  <phoneticPr fontId="7" type="noConversion"/>
  <hyperlinks>
    <hyperlink ref="A33" r:id="rId1" xr:uid="{00000000-0004-0000-0E00-000000000000}"/>
  </hyperlinks>
  <pageMargins left="0.78740157480314965" right="0.78740157480314965" top="1.7716535433070868" bottom="0.19685039370078741" header="0.51181102362204722" footer="0.51181102362204722"/>
  <pageSetup paperSize="9" scale="93" orientation="portrait" horizontalDpi="1200" verticalDpi="1200" r:id="rId2"/>
  <headerFooter alignWithMargins="0">
    <oddFooter>&amp;L&amp;7&amp;D / &amp;F / MB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38"/>
  <sheetViews>
    <sheetView workbookViewId="0">
      <selection activeCell="A36" sqref="A36"/>
    </sheetView>
  </sheetViews>
  <sheetFormatPr baseColWidth="10" defaultRowHeight="14.25" x14ac:dyDescent="0.2"/>
  <cols>
    <col min="1" max="1" width="10.6640625" style="1" customWidth="1"/>
    <col min="2" max="2" width="12.33203125" style="1" customWidth="1"/>
    <col min="3" max="4" width="9.77734375" style="1" customWidth="1"/>
    <col min="5" max="5" width="11.44140625" style="1" customWidth="1"/>
    <col min="6" max="6" width="9.77734375" style="1" customWidth="1"/>
    <col min="7" max="7" width="12.33203125" style="1" customWidth="1"/>
    <col min="8" max="16384" width="11.5546875" style="1"/>
  </cols>
  <sheetData>
    <row r="1" spans="1:7" ht="23.25" customHeight="1" x14ac:dyDescent="0.2">
      <c r="A1" s="119" t="s">
        <v>73</v>
      </c>
      <c r="B1" s="120"/>
      <c r="C1" s="120"/>
      <c r="D1" s="120"/>
      <c r="E1" s="120"/>
      <c r="F1" s="121"/>
      <c r="G1" s="116">
        <f>Dateneingaben!A30</f>
        <v>2027</v>
      </c>
    </row>
    <row r="2" spans="1:7" ht="15" customHeight="1" thickBot="1" x14ac:dyDescent="0.25">
      <c r="A2" s="122"/>
      <c r="B2" s="123"/>
      <c r="C2" s="123"/>
      <c r="D2" s="123"/>
      <c r="E2" s="123"/>
      <c r="F2" s="124"/>
      <c r="G2" s="117"/>
    </row>
    <row r="3" spans="1:7" ht="15.75" x14ac:dyDescent="0.2">
      <c r="A3" s="35"/>
      <c r="B3" s="35"/>
      <c r="C3" s="35"/>
      <c r="D3" s="36"/>
      <c r="E3" s="36"/>
      <c r="F3" s="36"/>
      <c r="G3" s="36"/>
    </row>
    <row r="4" spans="1:7" ht="15" x14ac:dyDescent="0.25">
      <c r="A4" s="2"/>
      <c r="B4" s="2"/>
      <c r="C4" s="2"/>
      <c r="D4" s="2"/>
      <c r="E4" s="2"/>
      <c r="F4" s="2"/>
      <c r="G4" s="2"/>
    </row>
    <row r="5" spans="1:7" ht="15" x14ac:dyDescent="0.25">
      <c r="A5" s="22" t="s">
        <v>65</v>
      </c>
      <c r="B5" s="109">
        <f>Dateneingaben!B6</f>
        <v>0</v>
      </c>
      <c r="C5" s="118"/>
      <c r="D5" s="110"/>
      <c r="E5" s="5" t="s">
        <v>11</v>
      </c>
      <c r="F5" s="109">
        <f>Dateneingaben!E6</f>
        <v>0</v>
      </c>
      <c r="G5" s="110"/>
    </row>
    <row r="6" spans="1:7" ht="15" x14ac:dyDescent="0.25">
      <c r="A6" s="25" t="s">
        <v>51</v>
      </c>
      <c r="B6" s="109">
        <f>Dateneingaben!B7</f>
        <v>0</v>
      </c>
      <c r="C6" s="118"/>
      <c r="D6" s="110"/>
      <c r="E6" s="5" t="s">
        <v>0</v>
      </c>
      <c r="F6" s="109">
        <f>Dateneingaben!E7</f>
        <v>0</v>
      </c>
      <c r="G6" s="110"/>
    </row>
    <row r="7" spans="1:7" ht="15" x14ac:dyDescent="0.25">
      <c r="E7" s="5" t="s">
        <v>27</v>
      </c>
      <c r="F7" s="111">
        <f>Dateneingaben!E8</f>
        <v>0</v>
      </c>
      <c r="G7" s="112"/>
    </row>
    <row r="8" spans="1:7" x14ac:dyDescent="0.2">
      <c r="A8" s="12"/>
      <c r="D8" s="19"/>
    </row>
    <row r="9" spans="1:7" x14ac:dyDescent="0.2">
      <c r="A9" s="12"/>
      <c r="D9" s="19"/>
    </row>
    <row r="10" spans="1:7" ht="15" x14ac:dyDescent="0.25">
      <c r="A10" s="2"/>
      <c r="G10" s="33"/>
    </row>
    <row r="11" spans="1:7" ht="15" x14ac:dyDescent="0.25">
      <c r="A11" s="5" t="s">
        <v>25</v>
      </c>
      <c r="B11" s="11" t="s">
        <v>2</v>
      </c>
      <c r="C11" s="21"/>
      <c r="G11" s="20"/>
    </row>
    <row r="12" spans="1:7" x14ac:dyDescent="0.2">
      <c r="A12" s="8" t="s">
        <v>1</v>
      </c>
      <c r="B12" s="41">
        <f>Dateneingaben!C30</f>
        <v>0</v>
      </c>
      <c r="C12" s="73"/>
      <c r="F12" s="9"/>
      <c r="G12" s="9"/>
    </row>
    <row r="13" spans="1:7" x14ac:dyDescent="0.2">
      <c r="A13" s="8" t="s">
        <v>12</v>
      </c>
      <c r="B13" s="41">
        <f>Dateneingaben!C31</f>
        <v>0</v>
      </c>
      <c r="C13" s="73"/>
      <c r="F13" s="9"/>
      <c r="G13" s="9"/>
    </row>
    <row r="14" spans="1:7" x14ac:dyDescent="0.2">
      <c r="A14" s="8" t="s">
        <v>13</v>
      </c>
      <c r="B14" s="41">
        <f>Dateneingaben!C32</f>
        <v>0</v>
      </c>
      <c r="C14" s="73"/>
      <c r="F14" s="9"/>
      <c r="G14" s="9"/>
    </row>
    <row r="15" spans="1:7" x14ac:dyDescent="0.2">
      <c r="A15" s="8" t="s">
        <v>14</v>
      </c>
      <c r="B15" s="41">
        <f>Dateneingaben!C33</f>
        <v>0</v>
      </c>
      <c r="C15" s="73"/>
      <c r="F15" s="9"/>
      <c r="G15" s="9"/>
    </row>
    <row r="16" spans="1:7" x14ac:dyDescent="0.2">
      <c r="A16" s="8" t="s">
        <v>15</v>
      </c>
      <c r="B16" s="41">
        <f>Dateneingaben!C34</f>
        <v>0</v>
      </c>
      <c r="C16" s="73"/>
      <c r="F16" s="9"/>
      <c r="G16" s="9"/>
    </row>
    <row r="17" spans="1:7" x14ac:dyDescent="0.2">
      <c r="A17" s="8" t="s">
        <v>16</v>
      </c>
      <c r="B17" s="41">
        <f>Dateneingaben!C35</f>
        <v>0</v>
      </c>
      <c r="C17" s="73"/>
      <c r="F17" s="9"/>
      <c r="G17" s="9"/>
    </row>
    <row r="18" spans="1:7" x14ac:dyDescent="0.2">
      <c r="A18" s="8" t="s">
        <v>17</v>
      </c>
      <c r="B18" s="41">
        <f>Dateneingaben!C36</f>
        <v>0</v>
      </c>
      <c r="C18" s="73"/>
      <c r="F18" s="9"/>
      <c r="G18" s="9"/>
    </row>
    <row r="19" spans="1:7" x14ac:dyDescent="0.2">
      <c r="A19" s="8" t="s">
        <v>18</v>
      </c>
      <c r="B19" s="41">
        <f>Dateneingaben!C37</f>
        <v>0</v>
      </c>
      <c r="C19" s="73"/>
      <c r="F19" s="9"/>
      <c r="G19" s="9"/>
    </row>
    <row r="20" spans="1:7" ht="20.25" customHeight="1" x14ac:dyDescent="0.25">
      <c r="A20" s="8" t="s">
        <v>26</v>
      </c>
      <c r="B20" s="42">
        <f>SUM(B12:B19)</f>
        <v>0</v>
      </c>
      <c r="C20" s="74"/>
      <c r="F20" s="37"/>
      <c r="G20" s="37"/>
    </row>
    <row r="21" spans="1:7" ht="15" x14ac:dyDescent="0.25">
      <c r="B21" s="37"/>
      <c r="C21" s="37"/>
      <c r="F21" s="37"/>
      <c r="G21" s="37"/>
    </row>
    <row r="22" spans="1:7" ht="15" x14ac:dyDescent="0.25">
      <c r="B22" s="37"/>
      <c r="C22" s="37"/>
      <c r="F22" s="37"/>
      <c r="G22" s="37"/>
    </row>
    <row r="23" spans="1:7" ht="15" x14ac:dyDescent="0.25">
      <c r="B23" s="37"/>
      <c r="C23" s="37"/>
      <c r="F23" s="37"/>
      <c r="G23" s="37"/>
    </row>
    <row r="24" spans="1:7" ht="15" x14ac:dyDescent="0.25">
      <c r="B24" s="37"/>
      <c r="C24" s="37"/>
      <c r="F24" s="37"/>
      <c r="G24" s="37"/>
    </row>
    <row r="25" spans="1:7" ht="15" x14ac:dyDescent="0.25">
      <c r="B25" s="37"/>
      <c r="C25" s="37"/>
      <c r="F25" s="37"/>
      <c r="G25" s="37"/>
    </row>
    <row r="26" spans="1:7" ht="15" x14ac:dyDescent="0.25">
      <c r="B26" s="37"/>
      <c r="C26" s="37"/>
      <c r="F26" s="37"/>
      <c r="G26" s="37"/>
    </row>
    <row r="27" spans="1:7" ht="15" x14ac:dyDescent="0.25">
      <c r="B27" s="37"/>
      <c r="C27" s="37"/>
      <c r="F27" s="37"/>
      <c r="G27" s="37"/>
    </row>
    <row r="28" spans="1:7" ht="15" x14ac:dyDescent="0.25">
      <c r="B28" s="37"/>
      <c r="C28" s="37"/>
      <c r="F28" s="37"/>
      <c r="G28" s="37"/>
    </row>
    <row r="30" spans="1:7" ht="15" x14ac:dyDescent="0.25">
      <c r="A30" s="3" t="s">
        <v>74</v>
      </c>
      <c r="B30" s="38"/>
      <c r="C30" s="38"/>
      <c r="D30" s="38"/>
      <c r="E30" s="4"/>
    </row>
    <row r="31" spans="1:7" ht="15" thickBot="1" x14ac:dyDescent="0.25"/>
    <row r="32" spans="1:7" s="20" customFormat="1" x14ac:dyDescent="0.2">
      <c r="A32" s="10" t="s">
        <v>24</v>
      </c>
      <c r="B32" s="10" t="s">
        <v>2</v>
      </c>
      <c r="C32" s="10" t="s">
        <v>34</v>
      </c>
      <c r="D32" s="10" t="s">
        <v>33</v>
      </c>
      <c r="E32" s="45" t="s">
        <v>28</v>
      </c>
      <c r="F32" s="46" t="s">
        <v>32</v>
      </c>
    </row>
    <row r="33" spans="1:7" ht="28.5" customHeight="1" thickBot="1" x14ac:dyDescent="0.3">
      <c r="A33" s="10">
        <f>Dateneingaben!A30</f>
        <v>2027</v>
      </c>
      <c r="B33" s="39">
        <f>B20</f>
        <v>0</v>
      </c>
      <c r="C33" s="40">
        <f>Jan!E15+Febr!E15+März!E15+April!E15+Mai!E15+Juni!E15+Juli!E15+'Aug (2)'!E15</f>
        <v>0</v>
      </c>
      <c r="D33" s="40">
        <f>Jan!E16+Febr!E16+März!E16+April!E16+Mai!E16+Juni!E16+Juli!E16+'Aug (2)'!E16</f>
        <v>0</v>
      </c>
      <c r="E33" s="40">
        <f>Jan!E17+Febr!E17+März!E17+April!E17+Mai!E17+Juni!E17+Juli!E17+'Aug (2)'!E17</f>
        <v>0</v>
      </c>
      <c r="F33" s="72">
        <f>ROUND((B33-C33-D33-E33)/0.1,0)*0.1</f>
        <v>0</v>
      </c>
    </row>
    <row r="34" spans="1:7" ht="28.5" customHeight="1" x14ac:dyDescent="0.2">
      <c r="B34" s="44"/>
      <c r="C34" s="44"/>
      <c r="D34" s="43"/>
      <c r="E34" s="43"/>
      <c r="F34" s="9"/>
    </row>
    <row r="35" spans="1:7" ht="28.5" customHeight="1" x14ac:dyDescent="0.2">
      <c r="B35" s="44"/>
      <c r="C35" s="44"/>
      <c r="D35" s="43"/>
      <c r="E35" s="43"/>
      <c r="F35" s="9"/>
    </row>
    <row r="36" spans="1:7" ht="15" x14ac:dyDescent="0.2">
      <c r="A36" s="89" t="s">
        <v>75</v>
      </c>
    </row>
    <row r="37" spans="1:7" ht="15" x14ac:dyDescent="0.25">
      <c r="A37" s="31"/>
      <c r="G37" s="24"/>
    </row>
    <row r="38" spans="1:7" x14ac:dyDescent="0.2">
      <c r="G38" s="9"/>
    </row>
  </sheetData>
  <mergeCells count="7">
    <mergeCell ref="F7:G7"/>
    <mergeCell ref="G1:G2"/>
    <mergeCell ref="B5:D5"/>
    <mergeCell ref="B6:D6"/>
    <mergeCell ref="F5:G5"/>
    <mergeCell ref="F6:G6"/>
    <mergeCell ref="A1:F2"/>
  </mergeCells>
  <phoneticPr fontId="7" type="noConversion"/>
  <hyperlinks>
    <hyperlink ref="A36" r:id="rId1" xr:uid="{00000000-0004-0000-0F00-000000000000}"/>
  </hyperlinks>
  <pageMargins left="0.78740157480314965" right="0.78740157480314965" top="1.7716535433070868" bottom="0.19685039370078741" header="0.51181102362204722" footer="0.51181102362204722"/>
  <pageSetup paperSize="9" scale="93" orientation="portrait" horizontalDpi="1200" verticalDpi="1200" r:id="rId2"/>
  <headerFooter alignWithMargins="0">
    <oddFooter>&amp;L&amp;7&amp;D / &amp;F / MB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zoomScaleNormal="100" workbookViewId="0">
      <selection activeCell="H22" sqref="H22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Dateneingaben!B24</f>
        <v>August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Dateneingaben!A24</f>
        <v>2026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7">
        <f>Dateneingaben!B6</f>
        <v>0</v>
      </c>
      <c r="C6" s="108"/>
      <c r="D6" s="5" t="s">
        <v>43</v>
      </c>
      <c r="E6" s="107">
        <f>Dateneingaben!E6</f>
        <v>0</v>
      </c>
      <c r="F6" s="108"/>
    </row>
    <row r="7" spans="1:8" ht="15" x14ac:dyDescent="0.25">
      <c r="A7" s="25" t="s">
        <v>51</v>
      </c>
      <c r="B7" s="107">
        <f>Dateneingaben!B7</f>
        <v>0</v>
      </c>
      <c r="C7" s="108"/>
      <c r="D7" s="5" t="s">
        <v>0</v>
      </c>
      <c r="E7" s="107">
        <f>Dateneingaben!E7</f>
        <v>0</v>
      </c>
      <c r="F7" s="108"/>
    </row>
    <row r="8" spans="1:8" ht="15" x14ac:dyDescent="0.25">
      <c r="D8" s="5" t="s">
        <v>27</v>
      </c>
      <c r="E8" s="104">
        <f>Dateneingaben!E8</f>
        <v>0</v>
      </c>
      <c r="F8" s="105"/>
    </row>
    <row r="9" spans="1:8" ht="15" x14ac:dyDescent="0.25">
      <c r="A9" s="17"/>
      <c r="B9" s="67"/>
      <c r="C9" s="17"/>
      <c r="D9" s="5" t="s">
        <v>49</v>
      </c>
      <c r="E9" s="26">
        <f>Dateneingaben!E9</f>
        <v>0</v>
      </c>
    </row>
    <row r="10" spans="1:8" ht="15" x14ac:dyDescent="0.25">
      <c r="A10" s="2"/>
      <c r="C10" s="55"/>
    </row>
    <row r="11" spans="1:8" x14ac:dyDescent="0.2">
      <c r="A11" s="12"/>
      <c r="C11" s="55"/>
    </row>
    <row r="12" spans="1:8" ht="15" x14ac:dyDescent="0.25">
      <c r="A12" s="2" t="s">
        <v>2</v>
      </c>
      <c r="F12" s="70">
        <f>Dateneingaben!C24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G15" s="48"/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69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75"/>
    </row>
    <row r="23" spans="1:8" ht="15" x14ac:dyDescent="0.25">
      <c r="A23" s="12"/>
      <c r="F23" s="75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  <c r="F28" s="12"/>
    </row>
    <row r="29" spans="1:8" x14ac:dyDescent="0.2">
      <c r="A29" s="106"/>
      <c r="B29" s="106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68">
        <f>ROUND(SUM(F12+F30-F21)/0.1,0)*0.1</f>
        <v>0</v>
      </c>
    </row>
    <row r="33" spans="1:6" ht="15.75" thickTop="1" x14ac:dyDescent="0.25">
      <c r="A33" s="2"/>
      <c r="F33" s="69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B37" s="20"/>
      <c r="C37" s="20"/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sheetProtection selectLockedCells="1"/>
  <dataConsolidate/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Dateneingaben!B25</f>
        <v>September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Dateneingaben!A25</f>
        <v>2026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4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Dateneingaben!C25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A23" s="12"/>
      <c r="F23" s="75"/>
    </row>
    <row r="24" spans="1:8" ht="15" x14ac:dyDescent="0.25">
      <c r="A24" s="1" t="s">
        <v>66</v>
      </c>
      <c r="F24" s="70">
        <f>F12-F21</f>
        <v>0</v>
      </c>
    </row>
    <row r="25" spans="1:8" ht="15" x14ac:dyDescent="0.25">
      <c r="F25" s="24"/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Aug!B39</f>
        <v>0</v>
      </c>
      <c r="C37" s="10">
        <f>Aug!C39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Dateneingaben!B26</f>
        <v>Oktober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Dateneingaben!A26</f>
        <v>2026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ht="15" x14ac:dyDescent="0.25">
      <c r="A10" s="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Dateneingaben!C26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4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4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A23" s="12"/>
      <c r="F23" s="75"/>
    </row>
    <row r="24" spans="1:8" ht="15" x14ac:dyDescent="0.25">
      <c r="A24" s="1" t="s">
        <v>66</v>
      </c>
      <c r="F24" s="70">
        <f>F12-F21</f>
        <v>0</v>
      </c>
    </row>
    <row r="25" spans="1:8" ht="15" x14ac:dyDescent="0.25">
      <c r="F25" s="75"/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Sept!B39</f>
        <v>0</v>
      </c>
      <c r="C37" s="10">
        <f>Sept!C39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Dateneingaben!B27</f>
        <v>November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Dateneingaben!A27</f>
        <v>2026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Dateneingaben!C27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A23" s="12"/>
      <c r="F23" s="75"/>
    </row>
    <row r="24" spans="1:8" ht="15" x14ac:dyDescent="0.25">
      <c r="A24" s="1" t="s">
        <v>66</v>
      </c>
      <c r="F24" s="70">
        <f>F12-F21</f>
        <v>0</v>
      </c>
    </row>
    <row r="25" spans="1:8" ht="15" x14ac:dyDescent="0.25">
      <c r="F25" s="24"/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Okt!B39</f>
        <v>0</v>
      </c>
      <c r="C37" s="10">
        <f>Okt!C39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Dateneingaben!B28</f>
        <v>Dezember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Dateneingaben!A28</f>
        <v>2026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Dateneingaben!C28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Nov!B39</f>
        <v>0</v>
      </c>
      <c r="C37" s="10">
        <f>Nov!C39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Dateneingaben!B30</f>
        <v>Januar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Dateneingaben!A30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Dateneingaben!C30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5" spans="1:8" ht="15" x14ac:dyDescent="0.25">
      <c r="F25" s="75"/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Dez!B39</f>
        <v>0</v>
      </c>
      <c r="C37" s="10">
        <f>Dez!C39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Dateneingaben!B31</f>
        <v>Februar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Dateneingaben!A31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Dateneingaben!C31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Jan!B39</f>
        <v>0</v>
      </c>
      <c r="C37" s="10">
        <f>Jan!C39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4:C4"/>
    <mergeCell ref="A1:F1"/>
    <mergeCell ref="B6:C6"/>
    <mergeCell ref="A19:B19"/>
    <mergeCell ref="E6:F6"/>
    <mergeCell ref="B3:C3"/>
    <mergeCell ref="B41:F42"/>
    <mergeCell ref="E8:F8"/>
    <mergeCell ref="A29:B29"/>
    <mergeCell ref="B7:C7"/>
    <mergeCell ref="E7:F7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7"/>
  <sheetViews>
    <sheetView workbookViewId="0">
      <selection activeCell="E28" sqref="E28"/>
    </sheetView>
  </sheetViews>
  <sheetFormatPr baseColWidth="10" defaultRowHeight="14.25" x14ac:dyDescent="0.2"/>
  <cols>
    <col min="1" max="1" width="21.33203125" style="1" customWidth="1"/>
    <col min="2" max="2" width="9.44140625" style="1" customWidth="1"/>
    <col min="3" max="3" width="9.33203125" style="1" customWidth="1"/>
    <col min="4" max="4" width="12.33203125" style="1" bestFit="1" customWidth="1"/>
    <col min="5" max="5" width="8.5546875" style="1" customWidth="1"/>
    <col min="6" max="6" width="13.77734375" style="1" customWidth="1"/>
    <col min="7" max="16384" width="11.5546875" style="1"/>
  </cols>
  <sheetData>
    <row r="1" spans="1:8" ht="23.25" customHeight="1" x14ac:dyDescent="0.2">
      <c r="A1" s="98" t="s">
        <v>57</v>
      </c>
      <c r="B1" s="99"/>
      <c r="C1" s="99"/>
      <c r="D1" s="99"/>
      <c r="E1" s="99"/>
      <c r="F1" s="100"/>
    </row>
    <row r="2" spans="1:8" ht="24" customHeight="1" x14ac:dyDescent="0.25">
      <c r="A2" s="21"/>
      <c r="B2" s="21"/>
      <c r="C2" s="21"/>
      <c r="D2" s="21"/>
      <c r="E2" s="21"/>
      <c r="F2" s="21"/>
    </row>
    <row r="3" spans="1:8" ht="15" x14ac:dyDescent="0.25">
      <c r="A3" s="22" t="s">
        <v>35</v>
      </c>
      <c r="B3" s="107" t="str">
        <f>Dateneingaben!B32</f>
        <v>März</v>
      </c>
      <c r="C3" s="108"/>
      <c r="D3" s="21"/>
      <c r="E3" s="21"/>
      <c r="F3" s="21"/>
    </row>
    <row r="4" spans="1:8" ht="15" x14ac:dyDescent="0.25">
      <c r="A4" s="22" t="s">
        <v>36</v>
      </c>
      <c r="B4" s="107">
        <f>Dateneingaben!A32</f>
        <v>2027</v>
      </c>
      <c r="C4" s="108"/>
      <c r="D4" s="21"/>
      <c r="E4" s="21"/>
      <c r="F4" s="21"/>
    </row>
    <row r="5" spans="1:8" ht="15" x14ac:dyDescent="0.25">
      <c r="A5" s="2"/>
      <c r="B5" s="2"/>
      <c r="C5" s="2"/>
      <c r="D5" s="2"/>
      <c r="E5" s="2"/>
      <c r="F5" s="2"/>
    </row>
    <row r="6" spans="1:8" ht="15" x14ac:dyDescent="0.25">
      <c r="A6" s="22" t="s">
        <v>50</v>
      </c>
      <c r="B6" s="109">
        <f>Dateneingaben!B6</f>
        <v>0</v>
      </c>
      <c r="C6" s="110"/>
      <c r="D6" s="5" t="s">
        <v>43</v>
      </c>
      <c r="E6" s="109">
        <f>Dateneingaben!E6</f>
        <v>0</v>
      </c>
      <c r="F6" s="110"/>
    </row>
    <row r="7" spans="1:8" ht="15" x14ac:dyDescent="0.25">
      <c r="A7" s="25" t="s">
        <v>51</v>
      </c>
      <c r="B7" s="109">
        <f>Dateneingaben!B7</f>
        <v>0</v>
      </c>
      <c r="C7" s="110"/>
      <c r="D7" s="5" t="s">
        <v>0</v>
      </c>
      <c r="E7" s="109">
        <f>Dateneingaben!E7</f>
        <v>0</v>
      </c>
      <c r="F7" s="110"/>
    </row>
    <row r="8" spans="1:8" ht="15" x14ac:dyDescent="0.25">
      <c r="D8" s="5" t="s">
        <v>27</v>
      </c>
      <c r="E8" s="111">
        <f>Dateneingaben!E8</f>
        <v>0</v>
      </c>
      <c r="F8" s="112"/>
    </row>
    <row r="9" spans="1:8" ht="15" x14ac:dyDescent="0.25">
      <c r="A9" s="17"/>
      <c r="B9" s="18"/>
      <c r="C9" s="17"/>
      <c r="D9" s="5" t="s">
        <v>49</v>
      </c>
      <c r="E9" s="26">
        <f>Dateneingaben!E9</f>
        <v>0</v>
      </c>
    </row>
    <row r="10" spans="1:8" x14ac:dyDescent="0.2">
      <c r="A10" s="12"/>
      <c r="C10" s="19"/>
    </row>
    <row r="11" spans="1:8" x14ac:dyDescent="0.2">
      <c r="A11" s="12"/>
      <c r="C11" s="19"/>
    </row>
    <row r="12" spans="1:8" ht="15" x14ac:dyDescent="0.25">
      <c r="A12" s="2" t="s">
        <v>2</v>
      </c>
      <c r="F12" s="71">
        <f>Dateneingaben!C32</f>
        <v>0</v>
      </c>
    </row>
    <row r="13" spans="1:8" ht="15" x14ac:dyDescent="0.25">
      <c r="A13" s="2"/>
    </row>
    <row r="14" spans="1:8" ht="15" x14ac:dyDescent="0.25">
      <c r="A14" s="2" t="s">
        <v>53</v>
      </c>
      <c r="B14" s="2" t="s">
        <v>52</v>
      </c>
    </row>
    <row r="15" spans="1:8" x14ac:dyDescent="0.2">
      <c r="A15" s="1" t="s">
        <v>45</v>
      </c>
      <c r="B15" s="1" t="s">
        <v>37</v>
      </c>
      <c r="C15" s="83"/>
      <c r="D15" s="1" t="s">
        <v>44</v>
      </c>
      <c r="E15" s="7">
        <f>F12*C15/100</f>
        <v>0</v>
      </c>
      <c r="H15" s="13"/>
    </row>
    <row r="16" spans="1:8" x14ac:dyDescent="0.2">
      <c r="A16" s="1" t="s">
        <v>46</v>
      </c>
      <c r="B16" s="6" t="s">
        <v>38</v>
      </c>
      <c r="C16" s="83"/>
      <c r="D16" s="1" t="s">
        <v>44</v>
      </c>
      <c r="E16" s="7">
        <f>F12*C16/100</f>
        <v>0</v>
      </c>
    </row>
    <row r="17" spans="1:8" x14ac:dyDescent="0.2">
      <c r="A17" s="1" t="s">
        <v>3</v>
      </c>
      <c r="B17" s="1" t="s">
        <v>39</v>
      </c>
      <c r="C17" s="82">
        <f>Dateneingaben!C18</f>
        <v>1.607</v>
      </c>
      <c r="D17" s="1" t="s">
        <v>44</v>
      </c>
      <c r="E17" s="7">
        <f>F12*C17/100</f>
        <v>0</v>
      </c>
    </row>
    <row r="18" spans="1:8" x14ac:dyDescent="0.2">
      <c r="A18" s="1" t="s">
        <v>4</v>
      </c>
      <c r="B18" s="1" t="s">
        <v>38</v>
      </c>
      <c r="C18" s="82">
        <f>Dateneingaben!C19</f>
        <v>0.35</v>
      </c>
      <c r="D18" s="1" t="s">
        <v>44</v>
      </c>
      <c r="E18" s="7">
        <f>F12*C18/100</f>
        <v>0</v>
      </c>
    </row>
    <row r="19" spans="1:8" x14ac:dyDescent="0.2">
      <c r="A19" s="106"/>
      <c r="B19" s="106"/>
      <c r="E19" s="14"/>
    </row>
    <row r="20" spans="1:8" x14ac:dyDescent="0.2">
      <c r="A20" s="1" t="s">
        <v>5</v>
      </c>
      <c r="E20" s="7">
        <f>Dateneingaben!B12</f>
        <v>0</v>
      </c>
      <c r="H20" s="13"/>
    </row>
    <row r="21" spans="1:8" ht="15" x14ac:dyDescent="0.25">
      <c r="A21" s="31" t="s">
        <v>40</v>
      </c>
      <c r="F21" s="70">
        <f>ROUND(SUM(E15:E20)/0.1,0)*0.1</f>
        <v>0</v>
      </c>
    </row>
    <row r="22" spans="1:8" ht="15" x14ac:dyDescent="0.25">
      <c r="A22" s="12" t="s">
        <v>47</v>
      </c>
      <c r="F22" s="24"/>
    </row>
    <row r="23" spans="1:8" ht="15" x14ac:dyDescent="0.25">
      <c r="F23" s="24"/>
    </row>
    <row r="24" spans="1:8" ht="15" x14ac:dyDescent="0.25">
      <c r="A24" s="1" t="s">
        <v>66</v>
      </c>
      <c r="F24" s="70">
        <f>F12-F21</f>
        <v>0</v>
      </c>
    </row>
    <row r="26" spans="1:8" ht="15" x14ac:dyDescent="0.25">
      <c r="A26" s="2" t="s">
        <v>41</v>
      </c>
    </row>
    <row r="27" spans="1:8" x14ac:dyDescent="0.2">
      <c r="A27" s="1" t="s">
        <v>58</v>
      </c>
      <c r="E27" s="14"/>
    </row>
    <row r="28" spans="1:8" x14ac:dyDescent="0.2">
      <c r="A28" s="1" t="s">
        <v>59</v>
      </c>
      <c r="E28" s="14"/>
    </row>
    <row r="29" spans="1:8" x14ac:dyDescent="0.2">
      <c r="A29" s="113"/>
      <c r="B29" s="113"/>
      <c r="E29" s="14"/>
    </row>
    <row r="30" spans="1:8" ht="15" x14ac:dyDescent="0.25">
      <c r="A30" s="31" t="s">
        <v>67</v>
      </c>
      <c r="F30" s="70">
        <f>ROUND(SUM(E27:E29)/0.1,0)*0.1</f>
        <v>0</v>
      </c>
    </row>
    <row r="31" spans="1:8" ht="15" thickBot="1" x14ac:dyDescent="0.25">
      <c r="F31" s="9"/>
    </row>
    <row r="32" spans="1:8" ht="16.5" thickTop="1" thickBot="1" x14ac:dyDescent="0.3">
      <c r="A32" s="2" t="s">
        <v>42</v>
      </c>
      <c r="F32" s="23">
        <f>ROUND(SUM(F12+F30-F21)/0.1,0)*0.1</f>
        <v>0</v>
      </c>
    </row>
    <row r="33" spans="1:6" ht="15.75" thickTop="1" x14ac:dyDescent="0.25">
      <c r="A33" s="2"/>
      <c r="F33" s="27"/>
    </row>
    <row r="34" spans="1:6" ht="10.5" customHeight="1" x14ac:dyDescent="0.2"/>
    <row r="35" spans="1:6" x14ac:dyDescent="0.2">
      <c r="B35" s="10" t="s">
        <v>6</v>
      </c>
      <c r="C35" s="10" t="s">
        <v>7</v>
      </c>
    </row>
    <row r="36" spans="1:6" x14ac:dyDescent="0.2">
      <c r="A36" s="1" t="s">
        <v>63</v>
      </c>
      <c r="B36" s="29"/>
      <c r="C36" s="29"/>
    </row>
    <row r="37" spans="1:6" x14ac:dyDescent="0.2">
      <c r="A37" s="1" t="s">
        <v>23</v>
      </c>
      <c r="B37" s="10">
        <f>Febr!B39</f>
        <v>0</v>
      </c>
      <c r="C37" s="10">
        <f>Febr!C39</f>
        <v>0</v>
      </c>
    </row>
    <row r="38" spans="1:6" ht="9" customHeight="1" x14ac:dyDescent="0.2">
      <c r="B38" s="20"/>
      <c r="C38" s="20"/>
    </row>
    <row r="39" spans="1:6" ht="15.75" thickBot="1" x14ac:dyDescent="0.3">
      <c r="A39" s="1" t="s">
        <v>8</v>
      </c>
      <c r="B39" s="30">
        <f>B36+B37</f>
        <v>0</v>
      </c>
      <c r="C39" s="30">
        <f>C36+C37</f>
        <v>0</v>
      </c>
    </row>
    <row r="40" spans="1:6" ht="15" thickTop="1" x14ac:dyDescent="0.2"/>
    <row r="41" spans="1:6" x14ac:dyDescent="0.2">
      <c r="A41" s="1" t="s">
        <v>9</v>
      </c>
      <c r="B41" s="103"/>
      <c r="C41" s="103"/>
      <c r="D41" s="103"/>
      <c r="E41" s="103"/>
      <c r="F41" s="103"/>
    </row>
    <row r="42" spans="1:6" x14ac:dyDescent="0.2">
      <c r="B42" s="103"/>
      <c r="C42" s="103"/>
      <c r="D42" s="103"/>
      <c r="E42" s="103"/>
      <c r="F42" s="103"/>
    </row>
    <row r="43" spans="1:6" ht="8.25" customHeight="1" x14ac:dyDescent="0.2"/>
    <row r="44" spans="1:6" x14ac:dyDescent="0.2">
      <c r="A44" s="28" t="s">
        <v>29</v>
      </c>
      <c r="B44" s="16">
        <f ca="1">TODAY()</f>
        <v>46260</v>
      </c>
      <c r="D44" s="1" t="s">
        <v>54</v>
      </c>
    </row>
    <row r="45" spans="1:6" x14ac:dyDescent="0.2">
      <c r="D45" s="1" t="s">
        <v>48</v>
      </c>
      <c r="E45" s="1" t="s">
        <v>10</v>
      </c>
    </row>
    <row r="46" spans="1:6" x14ac:dyDescent="0.2">
      <c r="B46" s="15"/>
    </row>
    <row r="47" spans="1:6" x14ac:dyDescent="0.2">
      <c r="D47" s="1" t="s">
        <v>43</v>
      </c>
      <c r="E47" s="1" t="s">
        <v>10</v>
      </c>
    </row>
  </sheetData>
  <mergeCells count="11">
    <mergeCell ref="B3:C3"/>
    <mergeCell ref="B4:C4"/>
    <mergeCell ref="A1:F1"/>
    <mergeCell ref="B6:C6"/>
    <mergeCell ref="B41:F42"/>
    <mergeCell ref="E8:F8"/>
    <mergeCell ref="B7:C7"/>
    <mergeCell ref="E6:F6"/>
    <mergeCell ref="E7:F7"/>
    <mergeCell ref="A29:B29"/>
    <mergeCell ref="A19:B19"/>
  </mergeCells>
  <phoneticPr fontId="7" type="noConversion"/>
  <pageMargins left="0.78740157480314965" right="0.78740157480314965" top="1.7716535433070868" bottom="0.19685039370078741" header="0.51181102362204722" footer="0.51181102362204722"/>
  <pageSetup paperSize="9" scale="95" orientation="portrait" horizontalDpi="1200" verticalDpi="1200" r:id="rId1"/>
  <headerFooter alignWithMargins="0">
    <oddFooter>&amp;L&amp;7&amp;D / &amp;F / MB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2</vt:i4>
      </vt:variant>
    </vt:vector>
  </HeadingPairs>
  <TitlesOfParts>
    <vt:vector size="18" baseType="lpstr">
      <vt:lpstr>Dateneingaben</vt:lpstr>
      <vt:lpstr>Aug</vt:lpstr>
      <vt:lpstr>Sept</vt:lpstr>
      <vt:lpstr>Okt</vt:lpstr>
      <vt:lpstr>Nov</vt:lpstr>
      <vt:lpstr>Dez</vt:lpstr>
      <vt:lpstr>Jan</vt:lpstr>
      <vt:lpstr>Febr</vt:lpstr>
      <vt:lpstr>März</vt:lpstr>
      <vt:lpstr>April</vt:lpstr>
      <vt:lpstr>Mai</vt:lpstr>
      <vt:lpstr>Juni</vt:lpstr>
      <vt:lpstr>Juli</vt:lpstr>
      <vt:lpstr>Aug (2)</vt:lpstr>
      <vt:lpstr>Zus.zug Aug-Dez</vt:lpstr>
      <vt:lpstr>Zus.zug Jan-Aug</vt:lpstr>
      <vt:lpstr>Aug!Druckbereich</vt:lpstr>
      <vt:lpstr>'Zus.zug Aug-Dez'!Druckbereich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Schaller</dc:creator>
  <cp:lastModifiedBy>Michael Ruoss, Bauernvereinigung des Kt. Schwyz</cp:lastModifiedBy>
  <cp:lastPrinted>2024-05-08T09:41:30Z</cp:lastPrinted>
  <dcterms:created xsi:type="dcterms:W3CDTF">2002-05-08T13:54:21Z</dcterms:created>
  <dcterms:modified xsi:type="dcterms:W3CDTF">2026-08-26T12:02:25Z</dcterms:modified>
</cp:coreProperties>
</file>